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Emara\OneDrive\Desktop\سوار\plos one\"/>
    </mc:Choice>
  </mc:AlternateContent>
  <xr:revisionPtr revIDLastSave="0" documentId="13_ncr:1_{09FB91FF-F04C-4E1F-93EA-4183B4DF4CC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trol Group" sheetId="1" r:id="rId1"/>
    <sheet name="Cannabis group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3" i="1" l="1"/>
  <c r="S22" i="1"/>
  <c r="AI101" i="2" l="1"/>
  <c r="AH101" i="2"/>
  <c r="AI100" i="2"/>
  <c r="AH100" i="2"/>
  <c r="AI99" i="2"/>
  <c r="AH99" i="2"/>
  <c r="AI98" i="2"/>
  <c r="AH98" i="2"/>
  <c r="AI97" i="2"/>
  <c r="AH97" i="2"/>
  <c r="AI96" i="2"/>
  <c r="AH96" i="2"/>
  <c r="AI95" i="2"/>
  <c r="AH95" i="2"/>
  <c r="AI94" i="2"/>
  <c r="AH94" i="2"/>
  <c r="AI93" i="2"/>
  <c r="AH93" i="2"/>
  <c r="AI92" i="2"/>
  <c r="AH92" i="2"/>
  <c r="AI91" i="2"/>
  <c r="AH91" i="2"/>
  <c r="AI90" i="2"/>
  <c r="AH90" i="2"/>
  <c r="AI89" i="2"/>
  <c r="AH89" i="2"/>
  <c r="AI88" i="2"/>
  <c r="AH88" i="2"/>
  <c r="AI87" i="2"/>
  <c r="AH87" i="2"/>
  <c r="AI86" i="2"/>
  <c r="AH86" i="2"/>
  <c r="AI85" i="2"/>
  <c r="AH85" i="2"/>
  <c r="AI84" i="2"/>
  <c r="AH84" i="2"/>
  <c r="AI83" i="2"/>
  <c r="AH83" i="2"/>
  <c r="AI82" i="2"/>
  <c r="AH82" i="2"/>
  <c r="AI81" i="2"/>
  <c r="AH81" i="2"/>
  <c r="AI80" i="2"/>
  <c r="AH80" i="2"/>
  <c r="AI79" i="2"/>
  <c r="AH79" i="2"/>
  <c r="AI78" i="2"/>
  <c r="AH78" i="2"/>
  <c r="AI77" i="2"/>
  <c r="AH77" i="2"/>
  <c r="AI76" i="2"/>
  <c r="AH76" i="2"/>
  <c r="AI75" i="2"/>
  <c r="AH75" i="2"/>
  <c r="AI74" i="2"/>
  <c r="AH74" i="2"/>
  <c r="AI73" i="2"/>
  <c r="AH73" i="2"/>
  <c r="AI72" i="2"/>
  <c r="AH72" i="2"/>
  <c r="AI71" i="2"/>
  <c r="AH71" i="2"/>
  <c r="AI70" i="2"/>
  <c r="AH70" i="2"/>
  <c r="AI69" i="2"/>
  <c r="AH69" i="2"/>
  <c r="AI68" i="2"/>
  <c r="AH68" i="2"/>
  <c r="AI67" i="2"/>
  <c r="AH67" i="2"/>
  <c r="AI66" i="2"/>
  <c r="AH66" i="2"/>
  <c r="AI65" i="2"/>
  <c r="AH65" i="2"/>
  <c r="AI64" i="2"/>
  <c r="AH64" i="2"/>
  <c r="AI63" i="2"/>
  <c r="AH63" i="2"/>
  <c r="AI62" i="2"/>
  <c r="AH62" i="2"/>
  <c r="AI61" i="2"/>
  <c r="AH61" i="2"/>
  <c r="AI60" i="2"/>
  <c r="AH60" i="2"/>
  <c r="AI59" i="2"/>
  <c r="AH59" i="2"/>
  <c r="AI58" i="2"/>
  <c r="AH58" i="2"/>
  <c r="AI57" i="2"/>
  <c r="AH57" i="2"/>
  <c r="AI56" i="2"/>
  <c r="AH56" i="2"/>
  <c r="AI55" i="2"/>
  <c r="AH55" i="2"/>
  <c r="AI54" i="2"/>
  <c r="AH54" i="2"/>
  <c r="AI53" i="2"/>
  <c r="AH53" i="2"/>
  <c r="AI52" i="2"/>
  <c r="AH52" i="2"/>
  <c r="AI51" i="2"/>
  <c r="AH51" i="2"/>
  <c r="AI50" i="2"/>
  <c r="AH50" i="2"/>
  <c r="AI49" i="2"/>
  <c r="AH49" i="2"/>
  <c r="AI48" i="2"/>
  <c r="AH48" i="2"/>
  <c r="AI47" i="2"/>
  <c r="AH47" i="2"/>
  <c r="AI46" i="2"/>
  <c r="AH46" i="2"/>
  <c r="AI45" i="2"/>
  <c r="AH45" i="2"/>
  <c r="AI44" i="2"/>
  <c r="AH44" i="2"/>
  <c r="AI43" i="2"/>
  <c r="AH43" i="2"/>
  <c r="AI42" i="2"/>
  <c r="AH42" i="2"/>
  <c r="AI41" i="2"/>
  <c r="AH41" i="2"/>
  <c r="AI40" i="2"/>
  <c r="AH40" i="2"/>
  <c r="AI39" i="2"/>
  <c r="AH39" i="2"/>
  <c r="AI38" i="2"/>
  <c r="AH38" i="2"/>
  <c r="AI37" i="2"/>
  <c r="AH37" i="2"/>
  <c r="AI36" i="2"/>
  <c r="AH36" i="2"/>
  <c r="AI35" i="2"/>
  <c r="AH35" i="2"/>
  <c r="AI34" i="2"/>
  <c r="AH34" i="2"/>
  <c r="AI33" i="2"/>
  <c r="AH33" i="2"/>
  <c r="AI32" i="2"/>
  <c r="AH32" i="2"/>
  <c r="AI31" i="2"/>
  <c r="AH31" i="2"/>
  <c r="AI30" i="2"/>
  <c r="AH30" i="2"/>
  <c r="AI29" i="2"/>
  <c r="AH29" i="2"/>
  <c r="AI28" i="2"/>
  <c r="AH28" i="2"/>
  <c r="AI27" i="2"/>
  <c r="AH27" i="2"/>
  <c r="AI26" i="2"/>
  <c r="AH26" i="2"/>
  <c r="AI25" i="2"/>
  <c r="AH25" i="2"/>
  <c r="AI24" i="2"/>
  <c r="AH24" i="2"/>
  <c r="AI23" i="2"/>
  <c r="AH23" i="2"/>
  <c r="AI22" i="2"/>
  <c r="AH22" i="2"/>
  <c r="AI21" i="2"/>
  <c r="AH21" i="2"/>
  <c r="AI20" i="2"/>
  <c r="AH20" i="2"/>
  <c r="AI19" i="2"/>
  <c r="AH19" i="2"/>
  <c r="AI18" i="2"/>
  <c r="AH18" i="2"/>
  <c r="AI17" i="2"/>
  <c r="AH17" i="2"/>
  <c r="AI16" i="2"/>
  <c r="AH16" i="2"/>
  <c r="AI15" i="2"/>
  <c r="AH15" i="2"/>
  <c r="AI14" i="2"/>
  <c r="AH14" i="2"/>
  <c r="AI13" i="2"/>
  <c r="AH13" i="2"/>
  <c r="AI12" i="2"/>
  <c r="AH12" i="2"/>
  <c r="AI11" i="2"/>
  <c r="AH11" i="2"/>
  <c r="AI10" i="2"/>
  <c r="AH10" i="2"/>
  <c r="AI9" i="2"/>
  <c r="AH9" i="2"/>
  <c r="AI8" i="2"/>
  <c r="AH8" i="2"/>
  <c r="AI7" i="2"/>
  <c r="AH7" i="2"/>
  <c r="AI6" i="2"/>
  <c r="AH6" i="2"/>
  <c r="AI5" i="2"/>
  <c r="AH5" i="2"/>
  <c r="AI4" i="2"/>
  <c r="AH4" i="2"/>
  <c r="AI3" i="2"/>
  <c r="AH3" i="2"/>
  <c r="AI2" i="2"/>
  <c r="AH2" i="2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</calcChain>
</file>

<file path=xl/sharedStrings.xml><?xml version="1.0" encoding="utf-8"?>
<sst xmlns="http://schemas.openxmlformats.org/spreadsheetml/2006/main" count="1126" uniqueCount="104">
  <si>
    <t>Albumin.Pre</t>
  </si>
  <si>
    <t>Albumin.Post</t>
  </si>
  <si>
    <t>Albumin</t>
  </si>
  <si>
    <t xml:space="preserve">Direct Bilirubin.Pre </t>
  </si>
  <si>
    <t>Direct Bilirubin.Post</t>
  </si>
  <si>
    <t>AST</t>
  </si>
  <si>
    <t>ALT</t>
  </si>
  <si>
    <t>ALP</t>
  </si>
  <si>
    <t>AST.Pre</t>
  </si>
  <si>
    <t>AST.Post</t>
  </si>
  <si>
    <t>ALT.Pre</t>
  </si>
  <si>
    <t>ALT.Post</t>
  </si>
  <si>
    <t>ALP.Pre</t>
  </si>
  <si>
    <t>ALP.Post</t>
  </si>
  <si>
    <t>Urea.Pre</t>
  </si>
  <si>
    <t>Urea.Post</t>
  </si>
  <si>
    <t>Creatinine.Pre</t>
  </si>
  <si>
    <t>Creatinine.Post</t>
  </si>
  <si>
    <t>Urea</t>
  </si>
  <si>
    <t>Creatinine</t>
  </si>
  <si>
    <t>BMI</t>
  </si>
  <si>
    <t>Weight (kg)</t>
  </si>
  <si>
    <t>Hight (m)</t>
  </si>
  <si>
    <t>Weight (kg).Pre</t>
  </si>
  <si>
    <t>Weight (kg).Post</t>
  </si>
  <si>
    <t>BMI Pre.</t>
  </si>
  <si>
    <t>BMI.Post</t>
  </si>
  <si>
    <t>Temp</t>
  </si>
  <si>
    <t>Pulse</t>
  </si>
  <si>
    <t>RR</t>
  </si>
  <si>
    <t>SBP (mmHg)</t>
  </si>
  <si>
    <t>DBP (mmHg)</t>
  </si>
  <si>
    <t>Temp. Pre</t>
  </si>
  <si>
    <t>Temp.Post</t>
  </si>
  <si>
    <t>Pulse. Pre</t>
  </si>
  <si>
    <t>Pulse.Post</t>
  </si>
  <si>
    <t>RR. Pre</t>
  </si>
  <si>
    <t>RR.Post</t>
  </si>
  <si>
    <t>SBP.Pre</t>
  </si>
  <si>
    <t>SBP.Post</t>
  </si>
  <si>
    <t>DBP.Pre</t>
  </si>
  <si>
    <t>DBP.Post</t>
  </si>
  <si>
    <t>BGL.Post</t>
  </si>
  <si>
    <t>BGL.Pre</t>
  </si>
  <si>
    <t xml:space="preserve">T.Bilirubin control </t>
  </si>
  <si>
    <t xml:space="preserve">T.Bilirubin before </t>
  </si>
  <si>
    <t xml:space="preserve">T.Bilirubin after </t>
  </si>
  <si>
    <t>Marital status</t>
  </si>
  <si>
    <t>Single</t>
  </si>
  <si>
    <t>Divorce</t>
  </si>
  <si>
    <t>Separated</t>
  </si>
  <si>
    <t>Married</t>
  </si>
  <si>
    <t>Code Number</t>
  </si>
  <si>
    <t>Age</t>
  </si>
  <si>
    <t>Gender</t>
  </si>
  <si>
    <t>Nationality</t>
  </si>
  <si>
    <t>18-25</t>
  </si>
  <si>
    <t>M</t>
  </si>
  <si>
    <t>S</t>
  </si>
  <si>
    <t>36-45</t>
  </si>
  <si>
    <t>26-35</t>
  </si>
  <si>
    <r>
      <t xml:space="preserve">&gt; </t>
    </r>
    <r>
      <rPr>
        <sz val="9.9"/>
        <color theme="1"/>
        <rFont val="Calibri"/>
        <family val="2"/>
      </rPr>
      <t xml:space="preserve">45 </t>
    </r>
  </si>
  <si>
    <t>Education level</t>
  </si>
  <si>
    <t>Graduate</t>
  </si>
  <si>
    <t>High school</t>
  </si>
  <si>
    <t>Non</t>
  </si>
  <si>
    <t>Occupational status</t>
  </si>
  <si>
    <t>Employee</t>
  </si>
  <si>
    <t>Residence</t>
  </si>
  <si>
    <t>Rural</t>
  </si>
  <si>
    <t>Urban</t>
  </si>
  <si>
    <t>Social status</t>
  </si>
  <si>
    <t>Living with family</t>
  </si>
  <si>
    <t>Living with friends</t>
  </si>
  <si>
    <t>Living alone</t>
  </si>
  <si>
    <t xml:space="preserve">Duration(Year) </t>
  </si>
  <si>
    <t xml:space="preserve"> ≤ 1 year</t>
  </si>
  <si>
    <t>4-5 years</t>
  </si>
  <si>
    <t>2-3 years</t>
  </si>
  <si>
    <t>&gt; 5 years</t>
  </si>
  <si>
    <t>Motives for substance intake</t>
  </si>
  <si>
    <t>Influence of friends</t>
  </si>
  <si>
    <t>Relationship difficulties</t>
  </si>
  <si>
    <t>Life style stress</t>
  </si>
  <si>
    <t>Frustration</t>
  </si>
  <si>
    <t>9-THC (ng/ml).Pre</t>
  </si>
  <si>
    <t>CWAS</t>
  </si>
  <si>
    <t>SOD.Pre</t>
  </si>
  <si>
    <t>SOD.Post</t>
  </si>
  <si>
    <t>CAT.Pre</t>
  </si>
  <si>
    <t>CAT.Post</t>
  </si>
  <si>
    <t>D. Bilirubin</t>
  </si>
  <si>
    <t>22,9</t>
  </si>
  <si>
    <t>RGLU before</t>
  </si>
  <si>
    <t>RGLU after</t>
  </si>
  <si>
    <t>RGLU</t>
  </si>
  <si>
    <t>TBARS</t>
  </si>
  <si>
    <t>TBARS before</t>
  </si>
  <si>
    <t xml:space="preserve"> TBARS after</t>
  </si>
  <si>
    <t>SOD</t>
  </si>
  <si>
    <t>CAT</t>
  </si>
  <si>
    <t>BGL</t>
  </si>
  <si>
    <t>Age (Year)</t>
  </si>
  <si>
    <t>Duration of cannabis intake (Year)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</si>
</sst>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charset val="178"/>
      <scheme val="minor"/>
    </font>
    <font>
      <sz val="9.9"/>
      <color theme="1"/>
      <name val="Calibri"/>
      <family val="2"/>
    </font>
    <font>
      <sz val="11"/>
      <name val="Calibri"/>
      <family val="2"/>
      <charset val="178"/>
      <scheme val="minor"/>
    </font>
    <font>
      <sz val="1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7" fillId="0" borderId="0" xfId="1" applyFont="1"/>
    <xf numFmtId="0" fontId="8" fillId="2" borderId="0" xfId="0" applyFont="1" applyFill="1"/>
    <xf numFmtId="16" fontId="0" fillId="0" borderId="0" xfId="0" applyNumberFormat="1"/>
    <xf numFmtId="0" fontId="1" fillId="3" borderId="0" xfId="0" applyFont="1" applyFill="1"/>
    <xf numFmtId="0" fontId="9" fillId="0" borderId="0" xfId="0" applyFont="1"/>
    <xf numFmtId="0" fontId="10" fillId="0" borderId="0" xfId="0" applyFont="1"/>
  </cellXfs>
  <cellStyles count="2">
    <cellStyle name="Normal" xfId="0" builtinId="0"/>
    <cellStyle name="Normal 2" xfId="1" xr:uid="{3F1F5AF9-50FC-4EE8-A942-3BBC57D1B42C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406400</xdr:colOff>
      <xdr:row>5</xdr:row>
      <xdr:rowOff>93133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0D16F2-FAC8-4010-B57E-D3638EE73ECB}"/>
            </a:ext>
          </a:extLst>
        </xdr:cNvPr>
        <xdr:cNvSpPr txBox="1"/>
      </xdr:nvSpPr>
      <xdr:spPr>
        <a:xfrm>
          <a:off x="18761075" y="10551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37</xdr:col>
      <xdr:colOff>105833</xdr:colOff>
      <xdr:row>94</xdr:row>
      <xdr:rowOff>63500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AF78131-8556-4FC6-9378-69D730CE5922}"/>
            </a:ext>
          </a:extLst>
        </xdr:cNvPr>
        <xdr:cNvSpPr txBox="1"/>
      </xdr:nvSpPr>
      <xdr:spPr>
        <a:xfrm>
          <a:off x="16041158" y="17980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6</xdr:col>
      <xdr:colOff>736600</xdr:colOff>
      <xdr:row>94</xdr:row>
      <xdr:rowOff>63500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47B049B-809E-43CC-A5D4-CDF8F246CF3F}"/>
            </a:ext>
          </a:extLst>
        </xdr:cNvPr>
        <xdr:cNvSpPr txBox="1"/>
      </xdr:nvSpPr>
      <xdr:spPr>
        <a:xfrm>
          <a:off x="5851525" y="17980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960962-17DA-44E9-AEA2-0DF8D80E9CB0}" name="Table8" displayName="Table8" ref="E1:E101" totalsRowShown="0" headerRowDxfId="16">
  <autoFilter ref="E1:E101" xr:uid="{E1960962-17DA-44E9-AEA2-0DF8D80E9CB0}"/>
  <tableColumns count="1">
    <tableColumn id="1" xr3:uid="{957F60EF-5424-4B80-8C14-0FF0FCF302B5}" name="Marital status"/>
  </tableColumns>
  <tableStyleInfo name="TableStyleDark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7A48CF2-6280-45F3-A435-06572D0B3182}" name="Table6" displayName="Table6" ref="B1:B101" totalsRowShown="0" headerRowDxfId="15" dataDxfId="14">
  <autoFilter ref="B1:B101" xr:uid="{D7A48CF2-6280-45F3-A435-06572D0B3182}"/>
  <tableColumns count="1">
    <tableColumn id="1" xr3:uid="{73891E39-3BC2-486B-A9DF-CE24D5430E74}" name="Age" dataDxfId="13"/>
  </tableColumns>
  <tableStyleInfo name="TableStyleDark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DB85566-5CCF-4279-8CC1-32296CE5052D}" name="Table9" displayName="Table9" ref="F1:F101" totalsRowShown="0" headerRowDxfId="12">
  <autoFilter ref="F1:F101" xr:uid="{FDB85566-5CCF-4279-8CC1-32296CE5052D}"/>
  <tableColumns count="1">
    <tableColumn id="1" xr3:uid="{935C8FE4-8E83-479D-BB79-2CB85A7621DC}" name="Education level"/>
  </tableColumns>
  <tableStyleInfo name="TableStyleDark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2A92D6-AAA1-4D8F-AB68-16BE78176F8C}" name="Table10" displayName="Table10" ref="G1:H101" totalsRowShown="0" headerRowDxfId="11">
  <autoFilter ref="G1:H101" xr:uid="{002A92D6-AAA1-4D8F-AB68-16BE78176F8C}"/>
  <tableColumns count="2">
    <tableColumn id="1" xr3:uid="{365DE2C6-743A-4AF0-B1DB-AA23C5385CD3}" name="Occupational status"/>
    <tableColumn id="2" xr3:uid="{D27B56CB-AD39-455E-80A6-5A1A736B49AD}" name="Social status" dataDxfId="10"/>
  </tableColumns>
  <tableStyleInfo name="TableStyleDark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51E9487-5275-4FBC-9B9F-ED6D6446E744}" name="Table13" displayName="Table13" ref="I1:L102" totalsRowCount="1" headerRowDxfId="9" dataDxfId="8">
  <autoFilter ref="I1:L101" xr:uid="{C51E9487-5275-4FBC-9B9F-ED6D6446E744}"/>
  <tableColumns count="4">
    <tableColumn id="1" xr3:uid="{EDC9E540-1C2E-444F-AEB4-FF53832CF5BC}" name="Duration(Year) " dataDxfId="7" totalsRowDxfId="6"/>
    <tableColumn id="2" xr3:uid="{DD00496B-4946-4BE3-972E-A04A3C5A400D}" name="Motives for substance intake" dataDxfId="5" totalsRowDxfId="4"/>
    <tableColumn id="3" xr3:uid="{12C55A98-94CB-4FD4-8FE2-EBF171315EC3}" name="9-THC (ng/ml).Pre" dataDxfId="3" totalsRowDxfId="2"/>
    <tableColumn id="4" xr3:uid="{DE00946A-111D-482C-B9A5-38AEEFFD60EC}" name="CWAS" dataDxfId="1" totalsRow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1:AL26"/>
  <sheetViews>
    <sheetView rightToLeft="1" topLeftCell="AA1" workbookViewId="0">
      <selection activeCell="AJ22" sqref="AJ22"/>
    </sheetView>
  </sheetViews>
  <sheetFormatPr defaultRowHeight="15" x14ac:dyDescent="0.25"/>
  <sheetData>
    <row r="1" spans="7:38" ht="15.75" x14ac:dyDescent="0.25">
      <c r="G1" s="13" t="s">
        <v>99</v>
      </c>
      <c r="H1" s="13" t="s">
        <v>100</v>
      </c>
      <c r="I1" s="1" t="s">
        <v>96</v>
      </c>
      <c r="J1" s="1" t="s">
        <v>95</v>
      </c>
      <c r="K1" s="1" t="s">
        <v>2</v>
      </c>
      <c r="L1" s="2" t="s">
        <v>91</v>
      </c>
      <c r="M1" s="1" t="s">
        <v>44</v>
      </c>
      <c r="N1" s="3" t="s">
        <v>5</v>
      </c>
      <c r="O1" s="3" t="s">
        <v>6</v>
      </c>
      <c r="P1" s="3" t="s">
        <v>7</v>
      </c>
      <c r="Q1" s="3" t="s">
        <v>18</v>
      </c>
      <c r="R1" s="2" t="s">
        <v>19</v>
      </c>
      <c r="S1" s="1" t="s">
        <v>101</v>
      </c>
      <c r="T1" s="3" t="s">
        <v>21</v>
      </c>
      <c r="U1" s="3" t="s">
        <v>22</v>
      </c>
      <c r="V1" s="3" t="s">
        <v>20</v>
      </c>
      <c r="W1" s="3" t="s">
        <v>27</v>
      </c>
      <c r="X1" s="3" t="s">
        <v>28</v>
      </c>
      <c r="Y1" s="3" t="s">
        <v>29</v>
      </c>
      <c r="Z1" s="1" t="s">
        <v>30</v>
      </c>
      <c r="AA1" s="1" t="s">
        <v>31</v>
      </c>
      <c r="AC1" s="1" t="s">
        <v>71</v>
      </c>
      <c r="AD1" s="1" t="s">
        <v>68</v>
      </c>
      <c r="AE1" s="1" t="s">
        <v>66</v>
      </c>
      <c r="AF1" s="3" t="s">
        <v>62</v>
      </c>
      <c r="AG1" s="3" t="s">
        <v>53</v>
      </c>
      <c r="AH1" s="3" t="s">
        <v>54</v>
      </c>
      <c r="AI1" s="3" t="s">
        <v>55</v>
      </c>
      <c r="AJ1" s="3" t="s">
        <v>47</v>
      </c>
      <c r="AL1" s="3" t="s">
        <v>52</v>
      </c>
    </row>
    <row r="2" spans="7:38" x14ac:dyDescent="0.25">
      <c r="G2">
        <v>0.75</v>
      </c>
      <c r="H2">
        <v>71</v>
      </c>
      <c r="I2">
        <v>1.25</v>
      </c>
      <c r="J2">
        <v>50.9</v>
      </c>
      <c r="K2">
        <v>4.2699999999999996</v>
      </c>
      <c r="L2">
        <v>0.2</v>
      </c>
      <c r="M2" s="5">
        <v>0.9</v>
      </c>
      <c r="N2">
        <v>14.2</v>
      </c>
      <c r="O2">
        <v>20.9</v>
      </c>
      <c r="P2">
        <v>89</v>
      </c>
      <c r="Q2">
        <v>36.4</v>
      </c>
      <c r="R2">
        <v>0.86</v>
      </c>
      <c r="S2" s="4">
        <v>85</v>
      </c>
      <c r="T2" s="4">
        <v>73</v>
      </c>
      <c r="U2">
        <v>1.72</v>
      </c>
      <c r="V2">
        <f>T2/(U2*U2)</f>
        <v>24.675500270416443</v>
      </c>
      <c r="W2">
        <v>36.5</v>
      </c>
      <c r="X2">
        <v>76</v>
      </c>
      <c r="Y2" s="5">
        <v>21</v>
      </c>
      <c r="Z2">
        <v>128</v>
      </c>
      <c r="AA2">
        <v>75</v>
      </c>
      <c r="AC2" t="s">
        <v>72</v>
      </c>
      <c r="AD2" t="s">
        <v>69</v>
      </c>
      <c r="AE2" t="s">
        <v>67</v>
      </c>
      <c r="AF2" t="s">
        <v>63</v>
      </c>
      <c r="AG2" s="8">
        <v>26</v>
      </c>
      <c r="AH2" t="s">
        <v>57</v>
      </c>
      <c r="AI2" t="s">
        <v>58</v>
      </c>
      <c r="AJ2" t="s">
        <v>51</v>
      </c>
      <c r="AL2">
        <v>1</v>
      </c>
    </row>
    <row r="3" spans="7:38" x14ac:dyDescent="0.25">
      <c r="G3">
        <v>0.79</v>
      </c>
      <c r="H3">
        <v>70.3</v>
      </c>
      <c r="I3">
        <v>1.5</v>
      </c>
      <c r="J3">
        <v>46.5</v>
      </c>
      <c r="K3">
        <v>4.3899999999999997</v>
      </c>
      <c r="L3">
        <v>0.11600000000000001</v>
      </c>
      <c r="M3" s="5">
        <v>0.85</v>
      </c>
      <c r="N3">
        <v>14.6</v>
      </c>
      <c r="O3">
        <v>14.8</v>
      </c>
      <c r="P3">
        <v>58</v>
      </c>
      <c r="Q3">
        <v>43.5</v>
      </c>
      <c r="R3">
        <v>0.87</v>
      </c>
      <c r="S3" s="4">
        <v>96</v>
      </c>
      <c r="T3" s="4">
        <v>65</v>
      </c>
      <c r="U3">
        <v>1.64</v>
      </c>
      <c r="V3">
        <f t="shared" ref="V3:V21" si="0">T3/(U3*U3)</f>
        <v>24.167162403331353</v>
      </c>
      <c r="W3">
        <v>36.700000000000003</v>
      </c>
      <c r="X3">
        <v>79</v>
      </c>
      <c r="Y3" s="5">
        <v>19</v>
      </c>
      <c r="Z3">
        <v>125</v>
      </c>
      <c r="AA3">
        <v>80</v>
      </c>
      <c r="AC3" t="s">
        <v>73</v>
      </c>
      <c r="AD3" t="s">
        <v>70</v>
      </c>
      <c r="AE3" t="s">
        <v>67</v>
      </c>
      <c r="AF3" t="s">
        <v>63</v>
      </c>
      <c r="AG3" s="8">
        <v>18</v>
      </c>
      <c r="AH3" t="s">
        <v>57</v>
      </c>
      <c r="AI3" t="s">
        <v>58</v>
      </c>
      <c r="AJ3" t="s">
        <v>48</v>
      </c>
      <c r="AL3">
        <v>2</v>
      </c>
    </row>
    <row r="4" spans="7:38" x14ac:dyDescent="0.25">
      <c r="G4">
        <v>0.73</v>
      </c>
      <c r="H4">
        <v>70.5</v>
      </c>
      <c r="I4">
        <v>1.2</v>
      </c>
      <c r="J4">
        <v>47.3</v>
      </c>
      <c r="K4">
        <v>4.4000000000000004</v>
      </c>
      <c r="L4">
        <v>0.186</v>
      </c>
      <c r="M4" s="5">
        <v>0.9</v>
      </c>
      <c r="N4">
        <v>39.200000000000003</v>
      </c>
      <c r="O4">
        <v>24.8</v>
      </c>
      <c r="P4">
        <v>120</v>
      </c>
      <c r="Q4">
        <v>31.1</v>
      </c>
      <c r="R4">
        <v>0.92</v>
      </c>
      <c r="S4" s="4">
        <v>86</v>
      </c>
      <c r="T4" s="4">
        <v>73</v>
      </c>
      <c r="U4">
        <v>1.73</v>
      </c>
      <c r="V4">
        <f t="shared" si="0"/>
        <v>24.391058839252899</v>
      </c>
      <c r="W4">
        <v>36.799999999999997</v>
      </c>
      <c r="X4">
        <v>76</v>
      </c>
      <c r="Y4" s="5">
        <v>21</v>
      </c>
      <c r="Z4">
        <v>126</v>
      </c>
      <c r="AA4">
        <v>78</v>
      </c>
      <c r="AC4" t="s">
        <v>74</v>
      </c>
      <c r="AD4" t="s">
        <v>70</v>
      </c>
      <c r="AE4" t="s">
        <v>67</v>
      </c>
      <c r="AF4" t="s">
        <v>63</v>
      </c>
      <c r="AG4" s="8">
        <v>26</v>
      </c>
      <c r="AH4" t="s">
        <v>57</v>
      </c>
      <c r="AI4" t="s">
        <v>58</v>
      </c>
      <c r="AJ4" t="s">
        <v>48</v>
      </c>
      <c r="AL4">
        <v>3</v>
      </c>
    </row>
    <row r="5" spans="7:38" x14ac:dyDescent="0.25">
      <c r="G5">
        <v>0.86</v>
      </c>
      <c r="H5">
        <v>72.3</v>
      </c>
      <c r="I5">
        <v>1.2</v>
      </c>
      <c r="J5">
        <v>48.08</v>
      </c>
      <c r="K5">
        <v>4.6100000000000003</v>
      </c>
      <c r="L5">
        <v>0.316</v>
      </c>
      <c r="M5" s="5">
        <v>0.76</v>
      </c>
      <c r="N5">
        <v>19</v>
      </c>
      <c r="O5">
        <v>19.899999999999999</v>
      </c>
      <c r="P5">
        <v>57</v>
      </c>
      <c r="Q5">
        <v>28.8</v>
      </c>
      <c r="R5">
        <v>0.8</v>
      </c>
      <c r="S5" s="4">
        <v>85</v>
      </c>
      <c r="T5" s="4">
        <v>72</v>
      </c>
      <c r="U5">
        <v>1.69</v>
      </c>
      <c r="V5">
        <f t="shared" si="0"/>
        <v>25.209201358495854</v>
      </c>
      <c r="W5">
        <v>36.700000000000003</v>
      </c>
      <c r="X5">
        <v>75</v>
      </c>
      <c r="Y5" s="5">
        <v>20</v>
      </c>
      <c r="Z5">
        <v>123</v>
      </c>
      <c r="AA5">
        <v>81</v>
      </c>
      <c r="AC5" t="s">
        <v>74</v>
      </c>
      <c r="AD5" t="s">
        <v>70</v>
      </c>
      <c r="AE5" t="s">
        <v>67</v>
      </c>
      <c r="AF5" t="s">
        <v>64</v>
      </c>
      <c r="AG5" s="8">
        <v>26</v>
      </c>
      <c r="AH5" t="s">
        <v>57</v>
      </c>
      <c r="AI5" t="s">
        <v>58</v>
      </c>
      <c r="AJ5" t="s">
        <v>50</v>
      </c>
      <c r="AL5">
        <v>4</v>
      </c>
    </row>
    <row r="6" spans="7:38" x14ac:dyDescent="0.25">
      <c r="G6">
        <v>0.92</v>
      </c>
      <c r="H6">
        <v>70.3</v>
      </c>
      <c r="I6">
        <v>1.3</v>
      </c>
      <c r="J6">
        <v>48.3</v>
      </c>
      <c r="K6">
        <v>4.57</v>
      </c>
      <c r="L6">
        <v>0.122</v>
      </c>
      <c r="M6" s="5">
        <v>0.9</v>
      </c>
      <c r="N6">
        <v>22.8</v>
      </c>
      <c r="O6">
        <v>21.7</v>
      </c>
      <c r="P6">
        <v>88</v>
      </c>
      <c r="Q6">
        <v>31.4</v>
      </c>
      <c r="R6">
        <v>0.89</v>
      </c>
      <c r="S6" s="4">
        <v>86</v>
      </c>
      <c r="T6" s="4">
        <v>67</v>
      </c>
      <c r="U6">
        <v>1.71</v>
      </c>
      <c r="V6">
        <f t="shared" si="0"/>
        <v>22.913033070004449</v>
      </c>
      <c r="W6">
        <v>36.799999999999997</v>
      </c>
      <c r="X6">
        <v>75</v>
      </c>
      <c r="Y6" s="5">
        <v>19</v>
      </c>
      <c r="Z6">
        <v>129</v>
      </c>
      <c r="AA6">
        <v>77</v>
      </c>
      <c r="AC6" t="s">
        <v>72</v>
      </c>
      <c r="AD6" t="s">
        <v>70</v>
      </c>
      <c r="AE6" t="s">
        <v>65</v>
      </c>
      <c r="AF6" t="s">
        <v>63</v>
      </c>
      <c r="AG6" s="8">
        <v>18</v>
      </c>
      <c r="AH6" t="s">
        <v>57</v>
      </c>
      <c r="AI6" t="s">
        <v>58</v>
      </c>
      <c r="AJ6" t="s">
        <v>48</v>
      </c>
      <c r="AL6">
        <v>5</v>
      </c>
    </row>
    <row r="7" spans="7:38" x14ac:dyDescent="0.25">
      <c r="G7">
        <v>0.76</v>
      </c>
      <c r="H7">
        <v>76</v>
      </c>
      <c r="I7">
        <v>1.29</v>
      </c>
      <c r="J7">
        <v>50.7</v>
      </c>
      <c r="K7">
        <v>4.22</v>
      </c>
      <c r="L7">
        <v>0.10199999999999999</v>
      </c>
      <c r="M7" s="5">
        <v>0.8</v>
      </c>
      <c r="N7">
        <v>15.3</v>
      </c>
      <c r="O7">
        <v>18.5</v>
      </c>
      <c r="P7">
        <v>98</v>
      </c>
      <c r="Q7">
        <v>26.7</v>
      </c>
      <c r="R7">
        <v>0.85</v>
      </c>
      <c r="S7" s="4">
        <v>89</v>
      </c>
      <c r="T7" s="4">
        <v>79</v>
      </c>
      <c r="U7">
        <v>1.74</v>
      </c>
      <c r="V7">
        <f t="shared" si="0"/>
        <v>26.09327520147972</v>
      </c>
      <c r="W7">
        <v>36.9</v>
      </c>
      <c r="X7">
        <v>71</v>
      </c>
      <c r="Y7" s="5">
        <v>18</v>
      </c>
      <c r="Z7">
        <v>126</v>
      </c>
      <c r="AA7">
        <v>83</v>
      </c>
      <c r="AC7" t="s">
        <v>72</v>
      </c>
      <c r="AD7" t="s">
        <v>70</v>
      </c>
      <c r="AE7" t="s">
        <v>67</v>
      </c>
      <c r="AF7" t="s">
        <v>63</v>
      </c>
      <c r="AG7" s="8">
        <v>26</v>
      </c>
      <c r="AH7" t="s">
        <v>57</v>
      </c>
      <c r="AI7" t="s">
        <v>58</v>
      </c>
      <c r="AJ7" t="s">
        <v>51</v>
      </c>
      <c r="AL7">
        <v>6</v>
      </c>
    </row>
    <row r="8" spans="7:38" x14ac:dyDescent="0.25">
      <c r="G8">
        <v>0.87</v>
      </c>
      <c r="H8">
        <v>70.099999999999994</v>
      </c>
      <c r="I8">
        <v>1.3</v>
      </c>
      <c r="J8">
        <v>46.1</v>
      </c>
      <c r="K8">
        <v>4.13</v>
      </c>
      <c r="L8">
        <v>9.4E-2</v>
      </c>
      <c r="M8" s="5">
        <v>0.9</v>
      </c>
      <c r="N8">
        <v>27.2</v>
      </c>
      <c r="O8">
        <v>25</v>
      </c>
      <c r="P8">
        <v>65</v>
      </c>
      <c r="Q8">
        <v>23.8</v>
      </c>
      <c r="R8">
        <v>0.86</v>
      </c>
      <c r="S8" s="4">
        <v>86</v>
      </c>
      <c r="T8" s="4">
        <v>71</v>
      </c>
      <c r="U8">
        <v>1.67</v>
      </c>
      <c r="V8">
        <f t="shared" si="0"/>
        <v>25.458065904119906</v>
      </c>
      <c r="W8">
        <v>36.5</v>
      </c>
      <c r="X8">
        <v>75</v>
      </c>
      <c r="Y8" s="5">
        <v>20</v>
      </c>
      <c r="Z8">
        <v>121</v>
      </c>
      <c r="AA8">
        <v>76</v>
      </c>
      <c r="AC8" t="s">
        <v>74</v>
      </c>
      <c r="AD8" t="s">
        <v>70</v>
      </c>
      <c r="AE8" t="s">
        <v>67</v>
      </c>
      <c r="AF8" t="s">
        <v>64</v>
      </c>
      <c r="AG8" s="8">
        <v>18</v>
      </c>
      <c r="AH8" t="s">
        <v>57</v>
      </c>
      <c r="AI8" t="s">
        <v>58</v>
      </c>
      <c r="AJ8" t="s">
        <v>51</v>
      </c>
      <c r="AL8">
        <v>7</v>
      </c>
    </row>
    <row r="9" spans="7:38" x14ac:dyDescent="0.25">
      <c r="G9">
        <v>0.93</v>
      </c>
      <c r="H9">
        <v>70.3</v>
      </c>
      <c r="I9">
        <v>1.29</v>
      </c>
      <c r="J9">
        <v>46.63</v>
      </c>
      <c r="K9">
        <v>4.57</v>
      </c>
      <c r="L9">
        <v>0.19800000000000001</v>
      </c>
      <c r="M9" s="5">
        <v>1</v>
      </c>
      <c r="N9">
        <v>17.5</v>
      </c>
      <c r="O9">
        <v>11</v>
      </c>
      <c r="P9">
        <v>104</v>
      </c>
      <c r="Q9">
        <v>22.3</v>
      </c>
      <c r="R9">
        <v>0.78</v>
      </c>
      <c r="S9" s="4">
        <v>93</v>
      </c>
      <c r="T9" s="4">
        <v>80</v>
      </c>
      <c r="U9">
        <v>1.76</v>
      </c>
      <c r="V9">
        <f t="shared" si="0"/>
        <v>25.826446280991735</v>
      </c>
      <c r="W9">
        <v>36.700000000000003</v>
      </c>
      <c r="X9">
        <v>73</v>
      </c>
      <c r="Y9" s="5">
        <v>21</v>
      </c>
      <c r="Z9">
        <v>128</v>
      </c>
      <c r="AA9">
        <v>80</v>
      </c>
      <c r="AC9" t="s">
        <v>72</v>
      </c>
      <c r="AD9" t="s">
        <v>69</v>
      </c>
      <c r="AE9" t="s">
        <v>67</v>
      </c>
      <c r="AF9" t="s">
        <v>63</v>
      </c>
      <c r="AG9" s="8">
        <v>26</v>
      </c>
      <c r="AH9" t="s">
        <v>57</v>
      </c>
      <c r="AI9" t="s">
        <v>58</v>
      </c>
      <c r="AJ9" t="s">
        <v>48</v>
      </c>
      <c r="AL9">
        <v>8</v>
      </c>
    </row>
    <row r="10" spans="7:38" x14ac:dyDescent="0.25">
      <c r="G10">
        <v>0.81</v>
      </c>
      <c r="H10">
        <v>72.599999999999994</v>
      </c>
      <c r="I10">
        <v>1.3</v>
      </c>
      <c r="J10">
        <v>47.1</v>
      </c>
      <c r="K10">
        <v>4.49</v>
      </c>
      <c r="L10">
        <v>7.9000000000000001E-2</v>
      </c>
      <c r="M10" s="5">
        <v>0.9</v>
      </c>
      <c r="N10">
        <v>17.899999999999999</v>
      </c>
      <c r="O10">
        <v>13.7</v>
      </c>
      <c r="P10">
        <v>75</v>
      </c>
      <c r="Q10">
        <v>24.1</v>
      </c>
      <c r="R10">
        <v>0.84</v>
      </c>
      <c r="S10" s="4">
        <v>90</v>
      </c>
      <c r="T10" s="4">
        <v>75</v>
      </c>
      <c r="U10">
        <v>1.73</v>
      </c>
      <c r="V10">
        <f t="shared" si="0"/>
        <v>25.059307026629689</v>
      </c>
      <c r="W10">
        <v>36.799999999999997</v>
      </c>
      <c r="X10">
        <v>73</v>
      </c>
      <c r="Y10" s="5">
        <v>21</v>
      </c>
      <c r="Z10">
        <v>121</v>
      </c>
      <c r="AA10">
        <v>84</v>
      </c>
      <c r="AC10" t="s">
        <v>72</v>
      </c>
      <c r="AD10" t="s">
        <v>69</v>
      </c>
      <c r="AE10" t="s">
        <v>65</v>
      </c>
      <c r="AF10" t="s">
        <v>63</v>
      </c>
      <c r="AG10" s="8">
        <v>18</v>
      </c>
      <c r="AH10" t="s">
        <v>57</v>
      </c>
      <c r="AI10" t="s">
        <v>58</v>
      </c>
      <c r="AJ10" t="s">
        <v>51</v>
      </c>
      <c r="AL10">
        <v>9</v>
      </c>
    </row>
    <row r="11" spans="7:38" x14ac:dyDescent="0.25">
      <c r="G11">
        <v>0.85</v>
      </c>
      <c r="H11">
        <v>70.400000000000006</v>
      </c>
      <c r="I11">
        <v>1.23</v>
      </c>
      <c r="J11">
        <v>42.1</v>
      </c>
      <c r="K11">
        <v>4.83</v>
      </c>
      <c r="L11">
        <v>0.17499999999999999</v>
      </c>
      <c r="M11" s="5">
        <v>1</v>
      </c>
      <c r="N11">
        <v>21.7</v>
      </c>
      <c r="O11">
        <v>34.5</v>
      </c>
      <c r="P11">
        <v>74</v>
      </c>
      <c r="Q11">
        <v>40</v>
      </c>
      <c r="R11">
        <v>0.86</v>
      </c>
      <c r="S11" s="4">
        <v>83</v>
      </c>
      <c r="T11" s="4">
        <v>75</v>
      </c>
      <c r="U11">
        <v>1.69</v>
      </c>
      <c r="V11">
        <f t="shared" si="0"/>
        <v>26.259584748433181</v>
      </c>
      <c r="W11">
        <v>36.9</v>
      </c>
      <c r="X11">
        <v>78</v>
      </c>
      <c r="Y11" s="5">
        <v>20</v>
      </c>
      <c r="Z11">
        <v>118</v>
      </c>
      <c r="AA11">
        <v>78</v>
      </c>
      <c r="AC11" t="s">
        <v>73</v>
      </c>
      <c r="AD11" t="s">
        <v>70</v>
      </c>
      <c r="AE11" t="s">
        <v>65</v>
      </c>
      <c r="AF11" t="s">
        <v>64</v>
      </c>
      <c r="AG11" s="8">
        <v>19</v>
      </c>
      <c r="AH11" t="s">
        <v>57</v>
      </c>
      <c r="AI11" t="s">
        <v>58</v>
      </c>
      <c r="AJ11" t="s">
        <v>51</v>
      </c>
      <c r="AL11">
        <v>10</v>
      </c>
    </row>
    <row r="12" spans="7:38" x14ac:dyDescent="0.25">
      <c r="G12">
        <v>0.78</v>
      </c>
      <c r="H12">
        <v>71.900000000000006</v>
      </c>
      <c r="I12">
        <v>1.3</v>
      </c>
      <c r="J12">
        <v>45.6</v>
      </c>
      <c r="K12">
        <v>4.79</v>
      </c>
      <c r="L12">
        <v>0.11600000000000001</v>
      </c>
      <c r="M12" s="5">
        <v>0.99</v>
      </c>
      <c r="N12">
        <v>26.7</v>
      </c>
      <c r="O12">
        <v>19.7</v>
      </c>
      <c r="P12">
        <v>75</v>
      </c>
      <c r="Q12">
        <v>27.9</v>
      </c>
      <c r="R12">
        <v>1.08</v>
      </c>
      <c r="S12" s="4">
        <v>91</v>
      </c>
      <c r="T12" s="4">
        <v>78</v>
      </c>
      <c r="U12">
        <v>1.72</v>
      </c>
      <c r="V12">
        <f t="shared" si="0"/>
        <v>26.365603028664147</v>
      </c>
      <c r="W12">
        <v>36.799999999999997</v>
      </c>
      <c r="X12">
        <v>79</v>
      </c>
      <c r="Y12" s="5">
        <v>19</v>
      </c>
      <c r="Z12">
        <v>120</v>
      </c>
      <c r="AA12">
        <v>79</v>
      </c>
      <c r="AC12" t="s">
        <v>74</v>
      </c>
      <c r="AD12" t="s">
        <v>70</v>
      </c>
      <c r="AE12" t="s">
        <v>67</v>
      </c>
      <c r="AF12" t="s">
        <v>63</v>
      </c>
      <c r="AG12" s="8">
        <v>26</v>
      </c>
      <c r="AH12" t="s">
        <v>57</v>
      </c>
      <c r="AI12" t="s">
        <v>58</v>
      </c>
      <c r="AJ12" t="s">
        <v>48</v>
      </c>
      <c r="AL12">
        <v>11</v>
      </c>
    </row>
    <row r="13" spans="7:38" x14ac:dyDescent="0.25">
      <c r="G13">
        <v>0.83</v>
      </c>
      <c r="H13">
        <v>75.900000000000006</v>
      </c>
      <c r="I13">
        <v>1</v>
      </c>
      <c r="J13">
        <v>43.15</v>
      </c>
      <c r="K13">
        <v>4.54</v>
      </c>
      <c r="L13">
        <v>0.16800000000000001</v>
      </c>
      <c r="M13" s="5">
        <v>0.98</v>
      </c>
      <c r="N13">
        <v>17.8</v>
      </c>
      <c r="O13">
        <v>13.8</v>
      </c>
      <c r="P13">
        <v>62</v>
      </c>
      <c r="Q13">
        <v>24.3</v>
      </c>
      <c r="R13">
        <v>1</v>
      </c>
      <c r="S13" s="4">
        <v>98</v>
      </c>
      <c r="T13" s="4">
        <v>74</v>
      </c>
      <c r="U13">
        <v>1.74</v>
      </c>
      <c r="V13">
        <f t="shared" si="0"/>
        <v>24.441802087462015</v>
      </c>
      <c r="W13">
        <v>36.6</v>
      </c>
      <c r="X13">
        <v>78</v>
      </c>
      <c r="Y13" s="5">
        <v>18</v>
      </c>
      <c r="Z13">
        <v>124</v>
      </c>
      <c r="AA13">
        <v>80</v>
      </c>
      <c r="AC13" t="s">
        <v>72</v>
      </c>
      <c r="AD13" t="s">
        <v>69</v>
      </c>
      <c r="AE13" t="s">
        <v>67</v>
      </c>
      <c r="AF13" t="s">
        <v>63</v>
      </c>
      <c r="AG13" s="8">
        <v>18</v>
      </c>
      <c r="AH13" t="s">
        <v>57</v>
      </c>
      <c r="AI13" t="s">
        <v>58</v>
      </c>
      <c r="AJ13" t="s">
        <v>51</v>
      </c>
      <c r="AL13">
        <v>12</v>
      </c>
    </row>
    <row r="14" spans="7:38" x14ac:dyDescent="0.25">
      <c r="G14">
        <v>0.95</v>
      </c>
      <c r="H14">
        <v>73.8</v>
      </c>
      <c r="I14">
        <v>1.3</v>
      </c>
      <c r="J14">
        <v>48.09</v>
      </c>
      <c r="K14">
        <v>4.33</v>
      </c>
      <c r="L14">
        <v>9.2999999999999999E-2</v>
      </c>
      <c r="M14" s="5">
        <v>0.93</v>
      </c>
      <c r="N14">
        <v>22.3</v>
      </c>
      <c r="O14">
        <v>14.7</v>
      </c>
      <c r="P14">
        <v>48</v>
      </c>
      <c r="Q14">
        <v>35.6</v>
      </c>
      <c r="R14">
        <v>0.93</v>
      </c>
      <c r="S14" s="4">
        <v>89</v>
      </c>
      <c r="T14" s="4">
        <v>70</v>
      </c>
      <c r="U14">
        <v>1.73</v>
      </c>
      <c r="V14">
        <f t="shared" si="0"/>
        <v>23.388686558187711</v>
      </c>
      <c r="W14">
        <v>36.9</v>
      </c>
      <c r="X14">
        <v>75</v>
      </c>
      <c r="Y14" s="5">
        <v>18</v>
      </c>
      <c r="Z14">
        <v>125</v>
      </c>
      <c r="AA14">
        <v>84</v>
      </c>
      <c r="AC14" t="s">
        <v>73</v>
      </c>
      <c r="AD14" t="s">
        <v>70</v>
      </c>
      <c r="AE14" t="s">
        <v>65</v>
      </c>
      <c r="AF14" t="s">
        <v>64</v>
      </c>
      <c r="AG14" s="8">
        <v>18</v>
      </c>
      <c r="AH14" t="s">
        <v>57</v>
      </c>
      <c r="AI14" t="s">
        <v>58</v>
      </c>
      <c r="AJ14" t="s">
        <v>51</v>
      </c>
      <c r="AL14">
        <v>13</v>
      </c>
    </row>
    <row r="15" spans="7:38" x14ac:dyDescent="0.25">
      <c r="G15">
        <v>0.97</v>
      </c>
      <c r="H15">
        <v>76.2</v>
      </c>
      <c r="I15">
        <v>1.23</v>
      </c>
      <c r="J15">
        <v>47.07</v>
      </c>
      <c r="K15">
        <v>3.99</v>
      </c>
      <c r="L15">
        <v>7.9000000000000001E-2</v>
      </c>
      <c r="M15" s="5">
        <v>0.89</v>
      </c>
      <c r="N15">
        <v>20.5</v>
      </c>
      <c r="O15">
        <v>17.7</v>
      </c>
      <c r="P15">
        <v>76</v>
      </c>
      <c r="Q15">
        <v>33</v>
      </c>
      <c r="R15">
        <v>0.91</v>
      </c>
      <c r="S15" s="4">
        <v>83</v>
      </c>
      <c r="T15" s="4">
        <v>75</v>
      </c>
      <c r="U15">
        <v>1.74</v>
      </c>
      <c r="V15">
        <f t="shared" si="0"/>
        <v>24.772096710265558</v>
      </c>
      <c r="W15">
        <v>37</v>
      </c>
      <c r="X15">
        <v>77</v>
      </c>
      <c r="Y15" s="5">
        <v>20</v>
      </c>
      <c r="Z15">
        <v>120</v>
      </c>
      <c r="AA15">
        <v>81</v>
      </c>
      <c r="AC15" t="s">
        <v>73</v>
      </c>
      <c r="AD15" t="s">
        <v>69</v>
      </c>
      <c r="AE15" t="s">
        <v>65</v>
      </c>
      <c r="AF15" t="s">
        <v>63</v>
      </c>
      <c r="AG15" s="8">
        <v>19</v>
      </c>
      <c r="AH15" t="s">
        <v>57</v>
      </c>
      <c r="AI15" t="s">
        <v>58</v>
      </c>
      <c r="AJ15" t="s">
        <v>48</v>
      </c>
      <c r="AL15">
        <v>14</v>
      </c>
    </row>
    <row r="16" spans="7:38" x14ac:dyDescent="0.25">
      <c r="G16">
        <v>0.74</v>
      </c>
      <c r="H16">
        <v>75.400000000000006</v>
      </c>
      <c r="I16">
        <v>1</v>
      </c>
      <c r="J16">
        <v>46.9</v>
      </c>
      <c r="K16">
        <v>4.43</v>
      </c>
      <c r="L16">
        <v>0.14899999999999999</v>
      </c>
      <c r="M16" s="5">
        <v>1</v>
      </c>
      <c r="N16">
        <v>18</v>
      </c>
      <c r="O16">
        <v>25.2</v>
      </c>
      <c r="P16">
        <v>52</v>
      </c>
      <c r="Q16">
        <v>25</v>
      </c>
      <c r="R16">
        <v>0.9</v>
      </c>
      <c r="S16" s="4">
        <v>85</v>
      </c>
      <c r="T16" s="4">
        <v>78</v>
      </c>
      <c r="U16">
        <v>1.71</v>
      </c>
      <c r="V16">
        <f t="shared" si="0"/>
        <v>26.674874320303687</v>
      </c>
      <c r="W16">
        <v>36.700000000000003</v>
      </c>
      <c r="X16">
        <v>71</v>
      </c>
      <c r="Y16" s="5">
        <v>21</v>
      </c>
      <c r="Z16">
        <v>126</v>
      </c>
      <c r="AA16">
        <v>79</v>
      </c>
      <c r="AC16" t="s">
        <v>72</v>
      </c>
      <c r="AD16" t="s">
        <v>70</v>
      </c>
      <c r="AE16" t="s">
        <v>67</v>
      </c>
      <c r="AF16" t="s">
        <v>64</v>
      </c>
      <c r="AG16" s="8">
        <v>36</v>
      </c>
      <c r="AH16" t="s">
        <v>57</v>
      </c>
      <c r="AI16" t="s">
        <v>58</v>
      </c>
      <c r="AJ16" t="s">
        <v>51</v>
      </c>
      <c r="AL16">
        <v>15</v>
      </c>
    </row>
    <row r="17" spans="7:38" x14ac:dyDescent="0.25">
      <c r="G17">
        <v>0.72</v>
      </c>
      <c r="H17">
        <v>70.3</v>
      </c>
      <c r="I17">
        <v>1.34</v>
      </c>
      <c r="J17">
        <v>50.14</v>
      </c>
      <c r="K17">
        <v>4.51</v>
      </c>
      <c r="L17">
        <v>0.16600000000000001</v>
      </c>
      <c r="M17" s="5">
        <v>1</v>
      </c>
      <c r="N17">
        <v>17</v>
      </c>
      <c r="O17">
        <v>13</v>
      </c>
      <c r="P17">
        <v>58</v>
      </c>
      <c r="Q17">
        <v>37.1</v>
      </c>
      <c r="R17">
        <v>0.95</v>
      </c>
      <c r="S17" s="4">
        <v>90</v>
      </c>
      <c r="T17" s="4">
        <v>73</v>
      </c>
      <c r="U17">
        <v>1.74</v>
      </c>
      <c r="V17">
        <f t="shared" si="0"/>
        <v>24.111507464658473</v>
      </c>
      <c r="W17">
        <v>36.799999999999997</v>
      </c>
      <c r="X17">
        <v>76</v>
      </c>
      <c r="Y17" s="5">
        <v>22</v>
      </c>
      <c r="Z17">
        <v>119</v>
      </c>
      <c r="AA17">
        <v>78</v>
      </c>
      <c r="AC17" t="s">
        <v>74</v>
      </c>
      <c r="AD17" t="s">
        <v>70</v>
      </c>
      <c r="AE17" t="s">
        <v>65</v>
      </c>
      <c r="AF17" t="s">
        <v>64</v>
      </c>
      <c r="AG17" s="8">
        <v>26</v>
      </c>
      <c r="AH17" t="s">
        <v>57</v>
      </c>
      <c r="AI17" t="s">
        <v>58</v>
      </c>
      <c r="AJ17" t="s">
        <v>48</v>
      </c>
      <c r="AL17">
        <v>16</v>
      </c>
    </row>
    <row r="18" spans="7:38" x14ac:dyDescent="0.25">
      <c r="G18">
        <v>0.82</v>
      </c>
      <c r="H18">
        <v>70</v>
      </c>
      <c r="I18">
        <v>1.2</v>
      </c>
      <c r="J18">
        <v>49.6</v>
      </c>
      <c r="K18">
        <v>4.5999999999999996</v>
      </c>
      <c r="L18">
        <v>7.1999999999999995E-2</v>
      </c>
      <c r="M18" s="5">
        <v>1</v>
      </c>
      <c r="N18">
        <v>17.600000000000001</v>
      </c>
      <c r="O18">
        <v>21.4</v>
      </c>
      <c r="P18">
        <v>68</v>
      </c>
      <c r="Q18">
        <v>25.7</v>
      </c>
      <c r="R18">
        <v>1.08</v>
      </c>
      <c r="S18" s="4">
        <v>83</v>
      </c>
      <c r="T18" s="4">
        <v>76</v>
      </c>
      <c r="U18">
        <v>1.68</v>
      </c>
      <c r="V18">
        <f t="shared" si="0"/>
        <v>26.927437641723358</v>
      </c>
      <c r="W18">
        <v>36.700000000000003</v>
      </c>
      <c r="X18">
        <v>70</v>
      </c>
      <c r="Y18" s="5">
        <v>18</v>
      </c>
      <c r="Z18">
        <v>121</v>
      </c>
      <c r="AA18">
        <v>78</v>
      </c>
      <c r="AC18" t="s">
        <v>74</v>
      </c>
      <c r="AD18" t="s">
        <v>69</v>
      </c>
      <c r="AE18" t="s">
        <v>67</v>
      </c>
      <c r="AF18" t="s">
        <v>64</v>
      </c>
      <c r="AG18" s="8">
        <v>36</v>
      </c>
      <c r="AH18" t="s">
        <v>57</v>
      </c>
      <c r="AI18" t="s">
        <v>58</v>
      </c>
      <c r="AJ18" t="s">
        <v>51</v>
      </c>
      <c r="AL18">
        <v>17</v>
      </c>
    </row>
    <row r="19" spans="7:38" x14ac:dyDescent="0.25">
      <c r="G19">
        <v>0.82</v>
      </c>
      <c r="H19">
        <v>70.3</v>
      </c>
      <c r="I19">
        <v>1</v>
      </c>
      <c r="J19">
        <v>48.4</v>
      </c>
      <c r="K19">
        <v>4.4000000000000004</v>
      </c>
      <c r="L19">
        <v>5.6000000000000001E-2</v>
      </c>
      <c r="M19" s="5">
        <v>0.9</v>
      </c>
      <c r="N19">
        <v>22.2</v>
      </c>
      <c r="O19">
        <v>27.8</v>
      </c>
      <c r="P19">
        <v>80</v>
      </c>
      <c r="Q19">
        <v>34.5</v>
      </c>
      <c r="R19">
        <v>0.94</v>
      </c>
      <c r="S19" s="4">
        <v>87</v>
      </c>
      <c r="T19" s="4">
        <v>71</v>
      </c>
      <c r="U19">
        <v>1.73</v>
      </c>
      <c r="V19">
        <f t="shared" si="0"/>
        <v>23.722810651876106</v>
      </c>
      <c r="W19">
        <v>36.5</v>
      </c>
      <c r="X19">
        <v>78</v>
      </c>
      <c r="Y19" s="5">
        <v>19</v>
      </c>
      <c r="Z19">
        <v>126</v>
      </c>
      <c r="AA19">
        <v>86</v>
      </c>
      <c r="AC19" t="s">
        <v>73</v>
      </c>
      <c r="AD19" t="s">
        <v>70</v>
      </c>
      <c r="AE19" t="s">
        <v>67</v>
      </c>
      <c r="AF19" t="s">
        <v>64</v>
      </c>
      <c r="AG19" s="8">
        <v>36</v>
      </c>
      <c r="AH19" t="s">
        <v>57</v>
      </c>
      <c r="AI19" t="s">
        <v>58</v>
      </c>
      <c r="AJ19" t="s">
        <v>51</v>
      </c>
      <c r="AL19">
        <v>18</v>
      </c>
    </row>
    <row r="20" spans="7:38" x14ac:dyDescent="0.25">
      <c r="G20">
        <v>0.84</v>
      </c>
      <c r="H20">
        <v>72</v>
      </c>
      <c r="I20">
        <v>1.24</v>
      </c>
      <c r="J20">
        <v>46.7</v>
      </c>
      <c r="K20">
        <v>4.6900000000000004</v>
      </c>
      <c r="L20">
        <v>0.27100000000000002</v>
      </c>
      <c r="M20" s="5">
        <v>0.95</v>
      </c>
      <c r="N20">
        <v>18</v>
      </c>
      <c r="O20">
        <v>19.600000000000001</v>
      </c>
      <c r="P20">
        <v>68</v>
      </c>
      <c r="Q20">
        <v>30.3</v>
      </c>
      <c r="R20">
        <v>0.84</v>
      </c>
      <c r="S20" s="4">
        <v>85</v>
      </c>
      <c r="T20" s="4">
        <v>77</v>
      </c>
      <c r="U20">
        <v>1.7</v>
      </c>
      <c r="V20">
        <f t="shared" si="0"/>
        <v>26.643598615916957</v>
      </c>
      <c r="W20">
        <v>37.1</v>
      </c>
      <c r="X20">
        <v>74</v>
      </c>
      <c r="Y20" s="5">
        <v>20</v>
      </c>
      <c r="Z20">
        <v>127</v>
      </c>
      <c r="AA20">
        <v>82</v>
      </c>
      <c r="AC20" t="s">
        <v>72</v>
      </c>
      <c r="AD20" t="s">
        <v>69</v>
      </c>
      <c r="AE20" t="s">
        <v>65</v>
      </c>
      <c r="AF20" t="s">
        <v>63</v>
      </c>
      <c r="AG20" s="8">
        <v>18</v>
      </c>
      <c r="AH20" t="s">
        <v>57</v>
      </c>
      <c r="AI20" t="s">
        <v>58</v>
      </c>
      <c r="AJ20" t="s">
        <v>48</v>
      </c>
      <c r="AL20">
        <v>19</v>
      </c>
    </row>
    <row r="21" spans="7:38" x14ac:dyDescent="0.25">
      <c r="G21">
        <v>0.75</v>
      </c>
      <c r="H21">
        <v>73.400000000000006</v>
      </c>
      <c r="I21">
        <v>1.2</v>
      </c>
      <c r="J21">
        <v>48.26</v>
      </c>
      <c r="K21">
        <v>4.3899999999999997</v>
      </c>
      <c r="L21">
        <v>0.14199999999999999</v>
      </c>
      <c r="M21" s="5">
        <v>0.9</v>
      </c>
      <c r="N21">
        <v>26.4</v>
      </c>
      <c r="O21">
        <v>27.2</v>
      </c>
      <c r="P21">
        <v>71</v>
      </c>
      <c r="Q21">
        <v>25</v>
      </c>
      <c r="R21">
        <v>0.83</v>
      </c>
      <c r="S21" s="4">
        <v>90</v>
      </c>
      <c r="T21" s="4">
        <v>69</v>
      </c>
      <c r="U21">
        <v>1.67</v>
      </c>
      <c r="V21">
        <f t="shared" si="0"/>
        <v>24.740937287102444</v>
      </c>
      <c r="W21">
        <v>36.799999999999997</v>
      </c>
      <c r="X21">
        <v>81</v>
      </c>
      <c r="Y21" s="5">
        <v>21</v>
      </c>
      <c r="Z21">
        <v>125</v>
      </c>
      <c r="AA21">
        <v>85</v>
      </c>
      <c r="AC21" t="s">
        <v>72</v>
      </c>
      <c r="AD21" t="s">
        <v>70</v>
      </c>
      <c r="AE21" t="s">
        <v>67</v>
      </c>
      <c r="AF21" t="s">
        <v>63</v>
      </c>
      <c r="AG21" s="8">
        <v>46</v>
      </c>
      <c r="AH21" t="s">
        <v>57</v>
      </c>
      <c r="AI21" t="s">
        <v>58</v>
      </c>
      <c r="AJ21" t="s">
        <v>48</v>
      </c>
      <c r="AL21">
        <v>20</v>
      </c>
    </row>
    <row r="22" spans="7:38" x14ac:dyDescent="0.25">
      <c r="S22" s="4">
        <f>AVERAGE(S2:S21)</f>
        <v>88</v>
      </c>
    </row>
    <row r="23" spans="7:38" x14ac:dyDescent="0.25">
      <c r="S23" s="4">
        <f>STDEV(S2:S21)</f>
        <v>4.205259864302775</v>
      </c>
    </row>
    <row r="24" spans="7:38" x14ac:dyDescent="0.25">
      <c r="S24" s="4"/>
    </row>
    <row r="25" spans="7:38" x14ac:dyDescent="0.25">
      <c r="S25" s="4"/>
    </row>
    <row r="26" spans="7:38" x14ac:dyDescent="0.25">
      <c r="S26" s="4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A2148-4DEE-4E3A-8A05-5FFB4E7D99E3}">
  <dimension ref="A1:BC102"/>
  <sheetViews>
    <sheetView tabSelected="1" topLeftCell="AU1" zoomScale="115" zoomScaleNormal="115" workbookViewId="0">
      <selection activeCell="BE3" sqref="BE3"/>
    </sheetView>
  </sheetViews>
  <sheetFormatPr defaultRowHeight="15" x14ac:dyDescent="0.25"/>
  <sheetData>
    <row r="1" spans="1:55" ht="15.75" x14ac:dyDescent="0.25">
      <c r="A1" s="3" t="s">
        <v>52</v>
      </c>
      <c r="B1" s="3" t="s">
        <v>53</v>
      </c>
      <c r="C1" s="3" t="s">
        <v>54</v>
      </c>
      <c r="D1" s="3" t="s">
        <v>55</v>
      </c>
      <c r="E1" s="3" t="s">
        <v>47</v>
      </c>
      <c r="F1" s="3" t="s">
        <v>62</v>
      </c>
      <c r="G1" s="3" t="s">
        <v>66</v>
      </c>
      <c r="H1" s="3" t="s">
        <v>71</v>
      </c>
      <c r="I1" s="3" t="s">
        <v>75</v>
      </c>
      <c r="J1" s="3" t="s">
        <v>80</v>
      </c>
      <c r="K1" s="3" t="s">
        <v>85</v>
      </c>
      <c r="L1" s="3" t="s">
        <v>86</v>
      </c>
      <c r="M1" s="13" t="s">
        <v>0</v>
      </c>
      <c r="N1" s="13" t="s">
        <v>1</v>
      </c>
      <c r="O1" s="13" t="s">
        <v>3</v>
      </c>
      <c r="P1" s="13" t="s">
        <v>4</v>
      </c>
      <c r="Q1" s="13" t="s">
        <v>8</v>
      </c>
      <c r="R1" s="13" t="s">
        <v>9</v>
      </c>
      <c r="S1" s="13" t="s">
        <v>10</v>
      </c>
      <c r="T1" s="13" t="s">
        <v>11</v>
      </c>
      <c r="U1" s="13" t="s">
        <v>12</v>
      </c>
      <c r="V1" s="13" t="s">
        <v>13</v>
      </c>
      <c r="W1" s="13" t="s">
        <v>14</v>
      </c>
      <c r="X1" s="13" t="s">
        <v>15</v>
      </c>
      <c r="Y1" s="13" t="s">
        <v>16</v>
      </c>
      <c r="Z1" s="13" t="s">
        <v>17</v>
      </c>
      <c r="AA1" s="13" t="s">
        <v>43</v>
      </c>
      <c r="AB1" s="13" t="s">
        <v>42</v>
      </c>
      <c r="AC1" s="13" t="s">
        <v>45</v>
      </c>
      <c r="AD1" s="13" t="s">
        <v>46</v>
      </c>
      <c r="AE1" s="13" t="s">
        <v>23</v>
      </c>
      <c r="AF1" s="13" t="s">
        <v>24</v>
      </c>
      <c r="AG1" s="13" t="s">
        <v>22</v>
      </c>
      <c r="AH1" s="13" t="s">
        <v>25</v>
      </c>
      <c r="AI1" s="13" t="s">
        <v>26</v>
      </c>
      <c r="AJ1" s="13" t="s">
        <v>32</v>
      </c>
      <c r="AK1" s="13" t="s">
        <v>33</v>
      </c>
      <c r="AL1" s="13" t="s">
        <v>34</v>
      </c>
      <c r="AM1" s="13" t="s">
        <v>35</v>
      </c>
      <c r="AN1" s="13" t="s">
        <v>36</v>
      </c>
      <c r="AO1" s="13" t="s">
        <v>37</v>
      </c>
      <c r="AP1" s="13" t="s">
        <v>38</v>
      </c>
      <c r="AQ1" s="13" t="s">
        <v>39</v>
      </c>
      <c r="AR1" s="13" t="s">
        <v>40</v>
      </c>
      <c r="AS1" s="13" t="s">
        <v>41</v>
      </c>
      <c r="AT1" s="12" t="s">
        <v>87</v>
      </c>
      <c r="AU1" s="2" t="s">
        <v>88</v>
      </c>
      <c r="AV1" s="2" t="s">
        <v>89</v>
      </c>
      <c r="AW1" s="2" t="s">
        <v>90</v>
      </c>
      <c r="AX1" s="2" t="s">
        <v>93</v>
      </c>
      <c r="AY1" s="2" t="s">
        <v>94</v>
      </c>
      <c r="AZ1" s="2" t="s">
        <v>97</v>
      </c>
      <c r="BA1" s="13" t="s">
        <v>98</v>
      </c>
      <c r="BB1" s="2" t="s">
        <v>102</v>
      </c>
      <c r="BC1" s="2" t="s">
        <v>103</v>
      </c>
    </row>
    <row r="2" spans="1:55" x14ac:dyDescent="0.25">
      <c r="A2" s="6">
        <v>1</v>
      </c>
      <c r="B2" t="s">
        <v>56</v>
      </c>
      <c r="C2" t="s">
        <v>57</v>
      </c>
      <c r="D2" t="s">
        <v>58</v>
      </c>
      <c r="E2" t="s">
        <v>48</v>
      </c>
      <c r="F2" t="s">
        <v>63</v>
      </c>
      <c r="G2" t="s">
        <v>65</v>
      </c>
      <c r="H2" s="9" t="s">
        <v>72</v>
      </c>
      <c r="I2" s="6" t="s">
        <v>76</v>
      </c>
      <c r="J2" s="11" t="s">
        <v>81</v>
      </c>
      <c r="K2" s="7">
        <v>90</v>
      </c>
      <c r="L2" s="7">
        <v>5</v>
      </c>
      <c r="M2">
        <v>4.79</v>
      </c>
      <c r="N2">
        <v>4.5</v>
      </c>
      <c r="O2">
        <v>0.113</v>
      </c>
      <c r="P2">
        <v>0.12</v>
      </c>
      <c r="Q2">
        <v>39</v>
      </c>
      <c r="R2">
        <v>18</v>
      </c>
      <c r="S2">
        <v>23.4</v>
      </c>
      <c r="T2">
        <v>25</v>
      </c>
      <c r="U2">
        <v>67</v>
      </c>
      <c r="V2">
        <v>68</v>
      </c>
      <c r="W2">
        <v>35.200000000000003</v>
      </c>
      <c r="X2">
        <v>34</v>
      </c>
      <c r="Y2">
        <v>1.17</v>
      </c>
      <c r="Z2">
        <v>1.1000000000000001</v>
      </c>
      <c r="AA2">
        <v>97</v>
      </c>
      <c r="AB2">
        <v>91</v>
      </c>
      <c r="AC2">
        <v>1.2</v>
      </c>
      <c r="AD2">
        <v>0.8</v>
      </c>
      <c r="AE2">
        <v>58</v>
      </c>
      <c r="AF2">
        <v>56</v>
      </c>
      <c r="AG2">
        <v>1.63</v>
      </c>
      <c r="AH2">
        <f>AE2/(AG2*AG2)</f>
        <v>21.829952199932254</v>
      </c>
      <c r="AI2">
        <f>AF2/(AG2*AG2)</f>
        <v>21.077195227520797</v>
      </c>
      <c r="AJ2">
        <v>36</v>
      </c>
      <c r="AK2">
        <v>36.5</v>
      </c>
      <c r="AL2">
        <v>100</v>
      </c>
      <c r="AM2">
        <v>70</v>
      </c>
      <c r="AN2">
        <v>21</v>
      </c>
      <c r="AO2">
        <v>20</v>
      </c>
      <c r="AP2">
        <v>140</v>
      </c>
      <c r="AQ2">
        <v>120</v>
      </c>
      <c r="AR2">
        <v>100</v>
      </c>
      <c r="AS2">
        <v>96</v>
      </c>
      <c r="AT2">
        <v>1.96</v>
      </c>
      <c r="AU2">
        <v>1.97</v>
      </c>
      <c r="AV2">
        <v>55</v>
      </c>
      <c r="AW2">
        <v>68</v>
      </c>
      <c r="AX2">
        <v>25</v>
      </c>
      <c r="AY2">
        <v>25.9</v>
      </c>
      <c r="AZ2">
        <v>2.6</v>
      </c>
      <c r="BA2">
        <v>3</v>
      </c>
      <c r="BB2" s="6">
        <v>24</v>
      </c>
      <c r="BC2">
        <v>1</v>
      </c>
    </row>
    <row r="3" spans="1:55" x14ac:dyDescent="0.25">
      <c r="A3" s="6">
        <v>2</v>
      </c>
      <c r="B3" t="s">
        <v>59</v>
      </c>
      <c r="C3" t="s">
        <v>57</v>
      </c>
      <c r="D3" t="s">
        <v>58</v>
      </c>
      <c r="E3" t="s">
        <v>49</v>
      </c>
      <c r="F3" t="s">
        <v>64</v>
      </c>
      <c r="G3" t="s">
        <v>65</v>
      </c>
      <c r="H3" s="9" t="s">
        <v>73</v>
      </c>
      <c r="I3" s="7" t="s">
        <v>77</v>
      </c>
      <c r="J3" s="11" t="s">
        <v>82</v>
      </c>
      <c r="K3" s="7">
        <v>88</v>
      </c>
      <c r="L3" s="7">
        <v>19</v>
      </c>
      <c r="M3">
        <v>4.53</v>
      </c>
      <c r="N3">
        <v>4.5</v>
      </c>
      <c r="O3">
        <v>0.17699999999999999</v>
      </c>
      <c r="P3">
        <v>0.18</v>
      </c>
      <c r="Q3">
        <v>24.3</v>
      </c>
      <c r="R3">
        <v>24.7</v>
      </c>
      <c r="S3">
        <v>30.2</v>
      </c>
      <c r="T3">
        <v>21</v>
      </c>
      <c r="U3">
        <v>83</v>
      </c>
      <c r="V3">
        <v>85</v>
      </c>
      <c r="W3">
        <v>28</v>
      </c>
      <c r="X3">
        <v>29.3</v>
      </c>
      <c r="Y3">
        <v>1.07</v>
      </c>
      <c r="Z3">
        <v>1.01</v>
      </c>
      <c r="AA3">
        <v>80</v>
      </c>
      <c r="AB3">
        <v>90</v>
      </c>
      <c r="AC3">
        <v>1.2</v>
      </c>
      <c r="AD3">
        <v>0.7</v>
      </c>
      <c r="AE3">
        <v>75</v>
      </c>
      <c r="AF3">
        <v>73.900000000000006</v>
      </c>
      <c r="AG3">
        <v>1.67</v>
      </c>
      <c r="AH3">
        <f t="shared" ref="AH3:AH66" si="0">AE3/(AG3*AG3)</f>
        <v>26.892323138154829</v>
      </c>
      <c r="AI3">
        <f t="shared" ref="AI3:AI66" si="1">AF3/(AG3*AG3)</f>
        <v>26.497902398795226</v>
      </c>
      <c r="AJ3">
        <v>36.9</v>
      </c>
      <c r="AK3">
        <v>36.5</v>
      </c>
      <c r="AL3">
        <v>88</v>
      </c>
      <c r="AM3">
        <v>75</v>
      </c>
      <c r="AN3">
        <v>22</v>
      </c>
      <c r="AO3">
        <v>20</v>
      </c>
      <c r="AP3">
        <v>150</v>
      </c>
      <c r="AQ3">
        <v>130</v>
      </c>
      <c r="AR3">
        <v>90</v>
      </c>
      <c r="AS3">
        <v>80</v>
      </c>
      <c r="AT3">
        <v>1.95</v>
      </c>
      <c r="AU3">
        <v>1.93</v>
      </c>
      <c r="AV3">
        <v>54</v>
      </c>
      <c r="AW3">
        <v>53</v>
      </c>
      <c r="AX3">
        <v>33</v>
      </c>
      <c r="AY3">
        <v>33.200000000000003</v>
      </c>
      <c r="AZ3">
        <v>2.5</v>
      </c>
      <c r="BA3">
        <v>2.6</v>
      </c>
      <c r="BB3" s="6">
        <v>36</v>
      </c>
      <c r="BC3">
        <v>4</v>
      </c>
    </row>
    <row r="4" spans="1:55" x14ac:dyDescent="0.25">
      <c r="A4" s="6">
        <v>3</v>
      </c>
      <c r="B4" t="s">
        <v>60</v>
      </c>
      <c r="C4" t="s">
        <v>57</v>
      </c>
      <c r="D4" t="s">
        <v>58</v>
      </c>
      <c r="E4" t="s">
        <v>50</v>
      </c>
      <c r="F4" t="s">
        <v>64</v>
      </c>
      <c r="G4" t="s">
        <v>67</v>
      </c>
      <c r="H4" s="9" t="s">
        <v>74</v>
      </c>
      <c r="I4" s="7" t="s">
        <v>77</v>
      </c>
      <c r="J4" s="11" t="s">
        <v>81</v>
      </c>
      <c r="K4" s="7">
        <v>100</v>
      </c>
      <c r="L4" s="7">
        <v>19</v>
      </c>
      <c r="M4">
        <v>5.3</v>
      </c>
      <c r="N4">
        <v>4.9000000000000004</v>
      </c>
      <c r="O4">
        <v>0.18</v>
      </c>
      <c r="P4">
        <v>0.17299999999999999</v>
      </c>
      <c r="Q4">
        <v>24.6</v>
      </c>
      <c r="R4">
        <v>24.5</v>
      </c>
      <c r="S4">
        <v>24</v>
      </c>
      <c r="T4">
        <v>24.2</v>
      </c>
      <c r="U4">
        <v>77</v>
      </c>
      <c r="V4">
        <v>78</v>
      </c>
      <c r="W4">
        <v>24.6</v>
      </c>
      <c r="X4">
        <v>26</v>
      </c>
      <c r="Y4">
        <v>0.95</v>
      </c>
      <c r="Z4">
        <v>0.94</v>
      </c>
      <c r="AA4">
        <v>99</v>
      </c>
      <c r="AB4">
        <v>95</v>
      </c>
      <c r="AC4">
        <v>1.53</v>
      </c>
      <c r="AD4">
        <v>0.8</v>
      </c>
      <c r="AE4">
        <v>71</v>
      </c>
      <c r="AF4">
        <v>69</v>
      </c>
      <c r="AG4">
        <v>1.75</v>
      </c>
      <c r="AH4">
        <f t="shared" si="0"/>
        <v>23.183673469387756</v>
      </c>
      <c r="AI4">
        <f t="shared" si="1"/>
        <v>22.530612244897959</v>
      </c>
      <c r="AJ4">
        <v>37</v>
      </c>
      <c r="AK4">
        <v>36.5</v>
      </c>
      <c r="AL4">
        <v>85</v>
      </c>
      <c r="AM4">
        <v>89</v>
      </c>
      <c r="AN4">
        <v>19</v>
      </c>
      <c r="AO4">
        <v>20</v>
      </c>
      <c r="AP4">
        <v>135</v>
      </c>
      <c r="AQ4">
        <v>130</v>
      </c>
      <c r="AR4">
        <v>85</v>
      </c>
      <c r="AS4">
        <v>86</v>
      </c>
      <c r="AT4">
        <v>1.88</v>
      </c>
      <c r="AU4">
        <v>1.82</v>
      </c>
      <c r="AV4">
        <v>57</v>
      </c>
      <c r="AW4">
        <v>60</v>
      </c>
      <c r="AX4">
        <v>23</v>
      </c>
      <c r="AY4">
        <v>20</v>
      </c>
      <c r="AZ4">
        <v>2.4</v>
      </c>
      <c r="BA4">
        <v>2</v>
      </c>
      <c r="BB4" s="6">
        <v>35</v>
      </c>
      <c r="BC4">
        <v>5</v>
      </c>
    </row>
    <row r="5" spans="1:55" x14ac:dyDescent="0.25">
      <c r="A5" s="6">
        <v>4</v>
      </c>
      <c r="B5" t="s">
        <v>60</v>
      </c>
      <c r="C5" t="s">
        <v>57</v>
      </c>
      <c r="D5" t="s">
        <v>58</v>
      </c>
      <c r="E5" t="s">
        <v>51</v>
      </c>
      <c r="F5" t="s">
        <v>63</v>
      </c>
      <c r="G5" t="s">
        <v>67</v>
      </c>
      <c r="H5" s="9" t="s">
        <v>74</v>
      </c>
      <c r="I5" s="7" t="s">
        <v>78</v>
      </c>
      <c r="J5" s="11" t="s">
        <v>81</v>
      </c>
      <c r="K5" s="7">
        <v>100</v>
      </c>
      <c r="L5" s="7">
        <v>13</v>
      </c>
      <c r="M5">
        <v>6.6</v>
      </c>
      <c r="N5">
        <v>4.9000000000000004</v>
      </c>
      <c r="O5">
        <v>0.59</v>
      </c>
      <c r="P5">
        <v>0.35</v>
      </c>
      <c r="Q5">
        <v>33.799999999999997</v>
      </c>
      <c r="R5">
        <v>23.2</v>
      </c>
      <c r="S5">
        <v>18.3</v>
      </c>
      <c r="T5">
        <v>19</v>
      </c>
      <c r="U5">
        <v>84</v>
      </c>
      <c r="V5">
        <v>83</v>
      </c>
      <c r="W5">
        <v>27.9</v>
      </c>
      <c r="X5">
        <v>27.5</v>
      </c>
      <c r="Y5">
        <v>1.46</v>
      </c>
      <c r="Z5">
        <v>1.2</v>
      </c>
      <c r="AA5">
        <v>85</v>
      </c>
      <c r="AB5">
        <v>89</v>
      </c>
      <c r="AC5">
        <v>1.9</v>
      </c>
      <c r="AD5">
        <v>0.6</v>
      </c>
      <c r="AE5">
        <v>64</v>
      </c>
      <c r="AF5">
        <v>63</v>
      </c>
      <c r="AG5">
        <v>1.71</v>
      </c>
      <c r="AH5">
        <f t="shared" si="0"/>
        <v>21.887076365377382</v>
      </c>
      <c r="AI5">
        <f t="shared" si="1"/>
        <v>21.545090797168363</v>
      </c>
      <c r="AJ5">
        <v>37</v>
      </c>
      <c r="AK5">
        <v>36.6</v>
      </c>
      <c r="AL5">
        <v>110</v>
      </c>
      <c r="AM5">
        <v>75</v>
      </c>
      <c r="AN5">
        <v>26</v>
      </c>
      <c r="AO5">
        <v>21</v>
      </c>
      <c r="AP5">
        <v>140</v>
      </c>
      <c r="AQ5">
        <v>126</v>
      </c>
      <c r="AR5">
        <v>89</v>
      </c>
      <c r="AS5">
        <v>85</v>
      </c>
      <c r="AT5">
        <v>1.97</v>
      </c>
      <c r="AU5">
        <v>2.1</v>
      </c>
      <c r="AV5">
        <v>57</v>
      </c>
      <c r="AW5">
        <v>43</v>
      </c>
      <c r="AX5">
        <v>25</v>
      </c>
      <c r="AY5">
        <v>24.3</v>
      </c>
      <c r="AZ5">
        <v>2.38</v>
      </c>
      <c r="BA5">
        <v>2.2999999999999998</v>
      </c>
      <c r="BB5" s="6">
        <v>27</v>
      </c>
      <c r="BC5">
        <v>3</v>
      </c>
    </row>
    <row r="6" spans="1:55" x14ac:dyDescent="0.25">
      <c r="A6" s="6">
        <v>5</v>
      </c>
      <c r="B6" t="s">
        <v>56</v>
      </c>
      <c r="C6" t="s">
        <v>57</v>
      </c>
      <c r="D6" t="s">
        <v>58</v>
      </c>
      <c r="E6" t="s">
        <v>48</v>
      </c>
      <c r="F6" t="s">
        <v>64</v>
      </c>
      <c r="G6" t="s">
        <v>65</v>
      </c>
      <c r="H6" s="9" t="s">
        <v>72</v>
      </c>
      <c r="I6" t="s">
        <v>76</v>
      </c>
      <c r="J6" s="11" t="s">
        <v>83</v>
      </c>
      <c r="K6" s="7">
        <v>90.1</v>
      </c>
      <c r="L6" s="7">
        <v>4</v>
      </c>
      <c r="M6">
        <v>5.41</v>
      </c>
      <c r="N6">
        <v>4.9000000000000004</v>
      </c>
      <c r="O6">
        <v>0.28199999999999997</v>
      </c>
      <c r="P6">
        <v>0.23</v>
      </c>
      <c r="Q6">
        <v>35.700000000000003</v>
      </c>
      <c r="R6">
        <v>15.9</v>
      </c>
      <c r="S6">
        <v>30.9</v>
      </c>
      <c r="T6">
        <v>22</v>
      </c>
      <c r="U6">
        <v>107</v>
      </c>
      <c r="V6">
        <v>85</v>
      </c>
      <c r="W6">
        <v>22.4</v>
      </c>
      <c r="X6">
        <v>23</v>
      </c>
      <c r="Y6">
        <v>0.83</v>
      </c>
      <c r="Z6">
        <v>0.86</v>
      </c>
      <c r="AA6">
        <v>103</v>
      </c>
      <c r="AB6">
        <v>85.9</v>
      </c>
      <c r="AC6">
        <v>1.7</v>
      </c>
      <c r="AD6">
        <v>0.4</v>
      </c>
      <c r="AE6">
        <v>66</v>
      </c>
      <c r="AF6">
        <v>64</v>
      </c>
      <c r="AG6">
        <v>1.62</v>
      </c>
      <c r="AH6">
        <f t="shared" si="0"/>
        <v>25.14860539551897</v>
      </c>
      <c r="AI6">
        <f t="shared" si="1"/>
        <v>24.386526444139609</v>
      </c>
      <c r="AJ6">
        <v>37.1</v>
      </c>
      <c r="AK6">
        <v>36.6</v>
      </c>
      <c r="AL6">
        <v>100</v>
      </c>
      <c r="AM6">
        <v>81</v>
      </c>
      <c r="AN6">
        <v>25</v>
      </c>
      <c r="AO6">
        <v>20</v>
      </c>
      <c r="AP6">
        <v>135</v>
      </c>
      <c r="AQ6">
        <v>131</v>
      </c>
      <c r="AR6">
        <v>86</v>
      </c>
      <c r="AS6">
        <v>83</v>
      </c>
      <c r="AT6">
        <v>1.84</v>
      </c>
      <c r="AU6">
        <v>2.13</v>
      </c>
      <c r="AV6">
        <v>52</v>
      </c>
      <c r="AW6">
        <v>52</v>
      </c>
      <c r="AX6">
        <v>31</v>
      </c>
      <c r="AY6">
        <v>29</v>
      </c>
      <c r="AZ6">
        <v>2.56</v>
      </c>
      <c r="BA6">
        <v>2.5</v>
      </c>
      <c r="BB6" s="6">
        <v>25</v>
      </c>
      <c r="BC6">
        <v>1</v>
      </c>
    </row>
    <row r="7" spans="1:55" x14ac:dyDescent="0.25">
      <c r="A7" s="6">
        <v>6</v>
      </c>
      <c r="B7" t="s">
        <v>59</v>
      </c>
      <c r="C7" t="s">
        <v>57</v>
      </c>
      <c r="D7" t="s">
        <v>58</v>
      </c>
      <c r="E7" t="s">
        <v>49</v>
      </c>
      <c r="F7" t="s">
        <v>64</v>
      </c>
      <c r="G7" t="s">
        <v>65</v>
      </c>
      <c r="H7" s="9" t="s">
        <v>73</v>
      </c>
      <c r="I7" s="7" t="s">
        <v>78</v>
      </c>
      <c r="J7" s="11" t="s">
        <v>84</v>
      </c>
      <c r="K7" s="7">
        <v>98.7</v>
      </c>
      <c r="L7" s="7">
        <v>10</v>
      </c>
      <c r="M7">
        <v>4.47</v>
      </c>
      <c r="N7">
        <v>4.21</v>
      </c>
      <c r="O7">
        <v>0.221</v>
      </c>
      <c r="P7">
        <v>0.26</v>
      </c>
      <c r="Q7">
        <v>27.4</v>
      </c>
      <c r="R7">
        <v>27.9</v>
      </c>
      <c r="S7">
        <v>33.71</v>
      </c>
      <c r="T7">
        <v>23.8</v>
      </c>
      <c r="U7">
        <v>108</v>
      </c>
      <c r="V7">
        <v>71</v>
      </c>
      <c r="W7">
        <v>40.5</v>
      </c>
      <c r="X7">
        <v>39.200000000000003</v>
      </c>
      <c r="Y7">
        <v>1.02</v>
      </c>
      <c r="Z7">
        <v>0.98</v>
      </c>
      <c r="AA7">
        <v>98.3</v>
      </c>
      <c r="AB7">
        <v>80.900000000000006</v>
      </c>
      <c r="AC7">
        <v>1.05</v>
      </c>
      <c r="AD7">
        <v>0.85</v>
      </c>
      <c r="AE7">
        <v>79</v>
      </c>
      <c r="AF7">
        <v>76</v>
      </c>
      <c r="AG7">
        <v>1.75</v>
      </c>
      <c r="AH7">
        <f t="shared" si="0"/>
        <v>25.795918367346939</v>
      </c>
      <c r="AI7">
        <f t="shared" si="1"/>
        <v>24.816326530612244</v>
      </c>
      <c r="AJ7">
        <v>36.799999999999997</v>
      </c>
      <c r="AK7">
        <v>36.5</v>
      </c>
      <c r="AL7">
        <v>110</v>
      </c>
      <c r="AM7">
        <v>89</v>
      </c>
      <c r="AN7">
        <v>26</v>
      </c>
      <c r="AO7">
        <v>21</v>
      </c>
      <c r="AP7">
        <v>145</v>
      </c>
      <c r="AQ7">
        <v>130</v>
      </c>
      <c r="AR7">
        <v>89</v>
      </c>
      <c r="AS7">
        <v>85</v>
      </c>
      <c r="AT7">
        <v>1.91</v>
      </c>
      <c r="AU7">
        <v>2.11</v>
      </c>
      <c r="AV7">
        <v>61</v>
      </c>
      <c r="AW7">
        <v>62</v>
      </c>
      <c r="AX7">
        <v>25</v>
      </c>
      <c r="AY7">
        <v>35</v>
      </c>
      <c r="AZ7">
        <v>2.4</v>
      </c>
      <c r="BA7">
        <v>2.44</v>
      </c>
      <c r="BB7" s="6">
        <v>36</v>
      </c>
      <c r="BC7">
        <v>2</v>
      </c>
    </row>
    <row r="8" spans="1:55" x14ac:dyDescent="0.25">
      <c r="A8" s="6">
        <v>7</v>
      </c>
      <c r="B8" t="s">
        <v>56</v>
      </c>
      <c r="C8" t="s">
        <v>57</v>
      </c>
      <c r="D8" t="s">
        <v>58</v>
      </c>
      <c r="E8" t="s">
        <v>51</v>
      </c>
      <c r="F8" t="s">
        <v>64</v>
      </c>
      <c r="G8" t="s">
        <v>65</v>
      </c>
      <c r="H8" s="9" t="s">
        <v>74</v>
      </c>
      <c r="I8" s="6" t="s">
        <v>76</v>
      </c>
      <c r="J8" s="11" t="s">
        <v>83</v>
      </c>
      <c r="K8" s="7">
        <v>94.2</v>
      </c>
      <c r="L8" s="7">
        <v>5</v>
      </c>
      <c r="M8">
        <v>4.25</v>
      </c>
      <c r="N8">
        <v>4.2</v>
      </c>
      <c r="O8">
        <v>0.26500000000000001</v>
      </c>
      <c r="P8">
        <v>0.26100000000000001</v>
      </c>
      <c r="Q8">
        <v>19.100000000000001</v>
      </c>
      <c r="R8">
        <v>20.100000000000001</v>
      </c>
      <c r="S8">
        <v>29.5</v>
      </c>
      <c r="T8">
        <v>19.3</v>
      </c>
      <c r="U8">
        <v>138</v>
      </c>
      <c r="V8">
        <v>87</v>
      </c>
      <c r="W8">
        <v>37.299999999999997</v>
      </c>
      <c r="X8">
        <v>35.1</v>
      </c>
      <c r="Y8">
        <v>1.5</v>
      </c>
      <c r="Z8">
        <v>1.3</v>
      </c>
      <c r="AA8">
        <v>81</v>
      </c>
      <c r="AB8">
        <v>89</v>
      </c>
      <c r="AC8">
        <v>1.6</v>
      </c>
      <c r="AD8">
        <v>0.2</v>
      </c>
      <c r="AE8">
        <v>60</v>
      </c>
      <c r="AF8">
        <v>58</v>
      </c>
      <c r="AG8">
        <v>1.62</v>
      </c>
      <c r="AH8">
        <f t="shared" si="0"/>
        <v>22.862368541380881</v>
      </c>
      <c r="AI8">
        <f t="shared" si="1"/>
        <v>22.10028959000152</v>
      </c>
      <c r="AJ8">
        <v>37.1</v>
      </c>
      <c r="AK8">
        <v>36.700000000000003</v>
      </c>
      <c r="AL8">
        <v>105</v>
      </c>
      <c r="AM8">
        <v>81</v>
      </c>
      <c r="AN8">
        <v>25</v>
      </c>
      <c r="AO8">
        <v>18</v>
      </c>
      <c r="AP8">
        <v>150</v>
      </c>
      <c r="AQ8">
        <v>126</v>
      </c>
      <c r="AR8">
        <v>90</v>
      </c>
      <c r="AS8">
        <v>85</v>
      </c>
      <c r="AT8">
        <v>1.87</v>
      </c>
      <c r="AU8">
        <v>1.99</v>
      </c>
      <c r="AV8">
        <v>60</v>
      </c>
      <c r="AW8">
        <v>55</v>
      </c>
      <c r="AX8">
        <v>30</v>
      </c>
      <c r="AY8">
        <v>28</v>
      </c>
      <c r="AZ8">
        <v>2.56</v>
      </c>
      <c r="BA8">
        <v>2.6</v>
      </c>
      <c r="BB8" s="6">
        <v>24</v>
      </c>
      <c r="BC8">
        <v>1</v>
      </c>
    </row>
    <row r="9" spans="1:55" x14ac:dyDescent="0.25">
      <c r="A9" s="6">
        <v>8</v>
      </c>
      <c r="B9" s="7" t="s">
        <v>61</v>
      </c>
      <c r="C9" t="s">
        <v>57</v>
      </c>
      <c r="D9" t="s">
        <v>58</v>
      </c>
      <c r="E9" t="s">
        <v>49</v>
      </c>
      <c r="F9" t="s">
        <v>64</v>
      </c>
      <c r="G9" t="s">
        <v>65</v>
      </c>
      <c r="H9" s="9" t="s">
        <v>74</v>
      </c>
      <c r="I9" s="7" t="s">
        <v>77</v>
      </c>
      <c r="J9" s="11" t="s">
        <v>82</v>
      </c>
      <c r="K9" s="7">
        <v>99.3</v>
      </c>
      <c r="L9" s="7">
        <v>17</v>
      </c>
      <c r="M9">
        <v>5.01</v>
      </c>
      <c r="N9">
        <v>4.91</v>
      </c>
      <c r="O9">
        <v>0.21</v>
      </c>
      <c r="P9">
        <v>0.23</v>
      </c>
      <c r="Q9">
        <v>23.4</v>
      </c>
      <c r="R9">
        <v>23.1</v>
      </c>
      <c r="S9">
        <v>25.6</v>
      </c>
      <c r="T9">
        <v>25.3</v>
      </c>
      <c r="U9">
        <v>76</v>
      </c>
      <c r="V9">
        <v>79</v>
      </c>
      <c r="W9">
        <v>21.3</v>
      </c>
      <c r="X9">
        <v>21.8</v>
      </c>
      <c r="Y9">
        <v>1.02</v>
      </c>
      <c r="Z9">
        <v>1</v>
      </c>
      <c r="AA9">
        <v>77</v>
      </c>
      <c r="AB9">
        <v>83</v>
      </c>
      <c r="AC9">
        <v>1.75</v>
      </c>
      <c r="AD9">
        <v>0.9</v>
      </c>
      <c r="AE9">
        <v>85</v>
      </c>
      <c r="AF9">
        <v>83.5</v>
      </c>
      <c r="AG9">
        <v>1.72</v>
      </c>
      <c r="AH9">
        <f t="shared" si="0"/>
        <v>28.731746890210928</v>
      </c>
      <c r="AI9">
        <f t="shared" si="1"/>
        <v>28.224716062736618</v>
      </c>
      <c r="AJ9">
        <v>36.5</v>
      </c>
      <c r="AK9">
        <v>37.1</v>
      </c>
      <c r="AL9">
        <v>100</v>
      </c>
      <c r="AM9">
        <v>81</v>
      </c>
      <c r="AN9">
        <v>22</v>
      </c>
      <c r="AO9">
        <v>19</v>
      </c>
      <c r="AP9">
        <v>141</v>
      </c>
      <c r="AQ9">
        <v>136</v>
      </c>
      <c r="AR9">
        <v>81</v>
      </c>
      <c r="AS9">
        <v>80</v>
      </c>
      <c r="AT9">
        <v>1.98</v>
      </c>
      <c r="AU9">
        <v>1.98</v>
      </c>
      <c r="AV9">
        <v>51</v>
      </c>
      <c r="AW9">
        <v>56</v>
      </c>
      <c r="AX9">
        <v>20</v>
      </c>
      <c r="AY9">
        <v>23</v>
      </c>
      <c r="AZ9">
        <v>2.54</v>
      </c>
      <c r="BA9">
        <v>2.4</v>
      </c>
      <c r="BB9" s="6">
        <v>48</v>
      </c>
      <c r="BC9">
        <v>4</v>
      </c>
    </row>
    <row r="10" spans="1:55" x14ac:dyDescent="0.25">
      <c r="A10" s="6">
        <v>9</v>
      </c>
      <c r="B10" s="7" t="s">
        <v>60</v>
      </c>
      <c r="C10" t="s">
        <v>57</v>
      </c>
      <c r="D10" t="s">
        <v>58</v>
      </c>
      <c r="E10" t="s">
        <v>48</v>
      </c>
      <c r="F10" t="s">
        <v>63</v>
      </c>
      <c r="G10" t="s">
        <v>65</v>
      </c>
      <c r="H10" s="9" t="s">
        <v>72</v>
      </c>
      <c r="I10" s="7" t="s">
        <v>77</v>
      </c>
      <c r="J10" s="11" t="s">
        <v>83</v>
      </c>
      <c r="K10" s="7">
        <v>94.1</v>
      </c>
      <c r="L10" s="7">
        <v>18</v>
      </c>
      <c r="M10">
        <v>4.93</v>
      </c>
      <c r="N10">
        <v>4.8600000000000003</v>
      </c>
      <c r="O10">
        <v>0.29699999999999999</v>
      </c>
      <c r="P10">
        <v>0.12</v>
      </c>
      <c r="Q10">
        <v>45.7</v>
      </c>
      <c r="R10">
        <v>23.3</v>
      </c>
      <c r="S10">
        <v>43.6</v>
      </c>
      <c r="T10">
        <v>22.3</v>
      </c>
      <c r="U10">
        <v>90</v>
      </c>
      <c r="V10">
        <v>94</v>
      </c>
      <c r="W10">
        <v>34.5</v>
      </c>
      <c r="X10">
        <v>36.299999999999997</v>
      </c>
      <c r="Y10">
        <v>1.3</v>
      </c>
      <c r="Z10">
        <v>1.19</v>
      </c>
      <c r="AA10">
        <v>90</v>
      </c>
      <c r="AB10">
        <v>87.3</v>
      </c>
      <c r="AC10">
        <v>1.9</v>
      </c>
      <c r="AD10">
        <v>1</v>
      </c>
      <c r="AE10">
        <v>62</v>
      </c>
      <c r="AF10">
        <v>61.5</v>
      </c>
      <c r="AG10">
        <v>1.65</v>
      </c>
      <c r="AH10">
        <f t="shared" si="0"/>
        <v>22.77318640955005</v>
      </c>
      <c r="AI10">
        <f t="shared" si="1"/>
        <v>22.589531680440775</v>
      </c>
      <c r="AJ10">
        <v>36.299999999999997</v>
      </c>
      <c r="AK10">
        <v>36.5</v>
      </c>
      <c r="AL10">
        <v>102</v>
      </c>
      <c r="AM10">
        <v>85</v>
      </c>
      <c r="AN10">
        <v>24</v>
      </c>
      <c r="AO10">
        <v>20</v>
      </c>
      <c r="AP10">
        <v>135</v>
      </c>
      <c r="AQ10">
        <v>131</v>
      </c>
      <c r="AR10">
        <v>86</v>
      </c>
      <c r="AS10">
        <v>81</v>
      </c>
      <c r="AT10">
        <v>1.98</v>
      </c>
      <c r="AU10">
        <v>2.15</v>
      </c>
      <c r="AV10">
        <v>56</v>
      </c>
      <c r="AW10">
        <v>56</v>
      </c>
      <c r="AX10">
        <v>25</v>
      </c>
      <c r="AY10">
        <v>26</v>
      </c>
      <c r="AZ10">
        <v>2.4</v>
      </c>
      <c r="BA10">
        <v>2.2999999999999998</v>
      </c>
      <c r="BB10" s="6">
        <v>33</v>
      </c>
      <c r="BC10">
        <v>5</v>
      </c>
    </row>
    <row r="11" spans="1:55" x14ac:dyDescent="0.25">
      <c r="A11" s="6">
        <v>10</v>
      </c>
      <c r="B11" s="7" t="s">
        <v>60</v>
      </c>
      <c r="C11" t="s">
        <v>57</v>
      </c>
      <c r="D11" t="s">
        <v>58</v>
      </c>
      <c r="E11" t="s">
        <v>49</v>
      </c>
      <c r="F11" t="s">
        <v>63</v>
      </c>
      <c r="G11" t="s">
        <v>67</v>
      </c>
      <c r="H11" s="9" t="s">
        <v>72</v>
      </c>
      <c r="I11" s="7" t="s">
        <v>78</v>
      </c>
      <c r="J11" s="11" t="s">
        <v>82</v>
      </c>
      <c r="K11" s="7">
        <v>97.3</v>
      </c>
      <c r="L11" s="7">
        <v>11</v>
      </c>
      <c r="M11">
        <v>4.12</v>
      </c>
      <c r="N11">
        <v>4.1500000000000004</v>
      </c>
      <c r="O11">
        <v>0.11700000000000001</v>
      </c>
      <c r="P11">
        <v>0.11799999999999999</v>
      </c>
      <c r="Q11">
        <v>33.5</v>
      </c>
      <c r="R11">
        <v>13.9</v>
      </c>
      <c r="S11">
        <v>26.8</v>
      </c>
      <c r="T11">
        <v>18.2</v>
      </c>
      <c r="U11">
        <v>64</v>
      </c>
      <c r="V11">
        <v>71.099999999999994</v>
      </c>
      <c r="W11">
        <v>33.299999999999997</v>
      </c>
      <c r="X11">
        <v>31</v>
      </c>
      <c r="Y11">
        <v>1.05</v>
      </c>
      <c r="Z11">
        <v>1.02</v>
      </c>
      <c r="AA11">
        <v>85</v>
      </c>
      <c r="AB11">
        <v>89</v>
      </c>
      <c r="AC11">
        <v>1.5</v>
      </c>
      <c r="AD11">
        <v>0.9</v>
      </c>
      <c r="AE11">
        <v>60</v>
      </c>
      <c r="AF11">
        <v>59.5</v>
      </c>
      <c r="AG11">
        <v>1.64</v>
      </c>
      <c r="AH11">
        <f t="shared" si="0"/>
        <v>22.308149910767405</v>
      </c>
      <c r="AI11">
        <f t="shared" si="1"/>
        <v>22.122248661511009</v>
      </c>
      <c r="AJ11">
        <v>36.700000000000003</v>
      </c>
      <c r="AK11">
        <v>36.5</v>
      </c>
      <c r="AL11">
        <v>86</v>
      </c>
      <c r="AM11">
        <v>81</v>
      </c>
      <c r="AN11">
        <v>22</v>
      </c>
      <c r="AO11">
        <v>20</v>
      </c>
      <c r="AP11">
        <v>131</v>
      </c>
      <c r="AQ11">
        <v>126</v>
      </c>
      <c r="AR11">
        <v>79</v>
      </c>
      <c r="AS11">
        <v>80</v>
      </c>
      <c r="AT11">
        <v>1.99</v>
      </c>
      <c r="AU11">
        <v>2.1800000000000002</v>
      </c>
      <c r="AV11">
        <v>57</v>
      </c>
      <c r="AW11">
        <v>48</v>
      </c>
      <c r="AX11">
        <v>30</v>
      </c>
      <c r="AY11">
        <v>32.1</v>
      </c>
      <c r="AZ11">
        <v>2.2000000000000002</v>
      </c>
      <c r="BA11">
        <v>2.2999999999999998</v>
      </c>
      <c r="BB11" s="6">
        <v>30</v>
      </c>
      <c r="BC11">
        <v>3</v>
      </c>
    </row>
    <row r="12" spans="1:55" x14ac:dyDescent="0.25">
      <c r="A12" s="6">
        <v>11</v>
      </c>
      <c r="B12" s="7" t="s">
        <v>59</v>
      </c>
      <c r="C12" t="s">
        <v>57</v>
      </c>
      <c r="D12" t="s">
        <v>58</v>
      </c>
      <c r="E12" t="s">
        <v>49</v>
      </c>
      <c r="F12" t="s">
        <v>63</v>
      </c>
      <c r="G12" t="s">
        <v>67</v>
      </c>
      <c r="H12" s="9" t="s">
        <v>74</v>
      </c>
      <c r="I12" s="7" t="s">
        <v>77</v>
      </c>
      <c r="J12" s="11" t="s">
        <v>82</v>
      </c>
      <c r="K12" s="7">
        <v>93.9</v>
      </c>
      <c r="L12" s="7">
        <v>17</v>
      </c>
      <c r="M12">
        <v>5.26</v>
      </c>
      <c r="N12">
        <v>4.91</v>
      </c>
      <c r="O12">
        <v>0.22700000000000001</v>
      </c>
      <c r="P12">
        <v>0.23</v>
      </c>
      <c r="Q12">
        <v>33.4</v>
      </c>
      <c r="R12">
        <v>13.7</v>
      </c>
      <c r="S12">
        <v>33.6</v>
      </c>
      <c r="T12">
        <v>23.8</v>
      </c>
      <c r="U12">
        <v>124</v>
      </c>
      <c r="V12">
        <v>81</v>
      </c>
      <c r="W12">
        <v>21.1</v>
      </c>
      <c r="X12">
        <v>21.8</v>
      </c>
      <c r="Y12">
        <v>1.1100000000000001</v>
      </c>
      <c r="Z12">
        <v>1.0900000000000001</v>
      </c>
      <c r="AA12">
        <v>101</v>
      </c>
      <c r="AB12">
        <v>90.8</v>
      </c>
      <c r="AC12">
        <v>1.2</v>
      </c>
      <c r="AD12">
        <v>1</v>
      </c>
      <c r="AE12">
        <v>78</v>
      </c>
      <c r="AF12">
        <v>76.5</v>
      </c>
      <c r="AG12">
        <v>1.73</v>
      </c>
      <c r="AH12">
        <f t="shared" si="0"/>
        <v>26.061679307694877</v>
      </c>
      <c r="AI12">
        <f t="shared" si="1"/>
        <v>25.560493167162281</v>
      </c>
      <c r="AJ12">
        <v>36.700000000000003</v>
      </c>
      <c r="AK12">
        <v>36.5</v>
      </c>
      <c r="AL12">
        <v>112</v>
      </c>
      <c r="AM12">
        <v>85</v>
      </c>
      <c r="AN12">
        <v>23</v>
      </c>
      <c r="AO12">
        <v>21</v>
      </c>
      <c r="AP12">
        <v>141</v>
      </c>
      <c r="AQ12">
        <v>130</v>
      </c>
      <c r="AR12">
        <v>89</v>
      </c>
      <c r="AS12">
        <v>80</v>
      </c>
      <c r="AT12">
        <v>1.95</v>
      </c>
      <c r="AU12">
        <v>1.89</v>
      </c>
      <c r="AV12">
        <v>58</v>
      </c>
      <c r="AW12">
        <v>58</v>
      </c>
      <c r="AX12">
        <v>32</v>
      </c>
      <c r="AY12">
        <v>30</v>
      </c>
      <c r="AZ12">
        <v>2.5</v>
      </c>
      <c r="BA12">
        <v>2.2999999999999998</v>
      </c>
      <c r="BB12" s="6">
        <v>38</v>
      </c>
      <c r="BC12">
        <v>5</v>
      </c>
    </row>
    <row r="13" spans="1:55" x14ac:dyDescent="0.25">
      <c r="A13" s="6">
        <v>12</v>
      </c>
      <c r="B13" s="7" t="s">
        <v>56</v>
      </c>
      <c r="C13" t="s">
        <v>57</v>
      </c>
      <c r="D13" t="s">
        <v>58</v>
      </c>
      <c r="E13" t="s">
        <v>51</v>
      </c>
      <c r="F13" t="s">
        <v>63</v>
      </c>
      <c r="G13" t="s">
        <v>65</v>
      </c>
      <c r="H13" s="9" t="s">
        <v>73</v>
      </c>
      <c r="I13" t="s">
        <v>76</v>
      </c>
      <c r="J13" s="11" t="s">
        <v>81</v>
      </c>
      <c r="K13" s="7">
        <v>96.3</v>
      </c>
      <c r="L13" s="7">
        <v>6</v>
      </c>
      <c r="M13">
        <v>3.9</v>
      </c>
      <c r="N13">
        <v>4.12</v>
      </c>
      <c r="O13">
        <v>0.26700000000000002</v>
      </c>
      <c r="P13">
        <v>0.26900000000000002</v>
      </c>
      <c r="Q13">
        <v>20.7</v>
      </c>
      <c r="R13">
        <v>22.1</v>
      </c>
      <c r="S13">
        <v>26.5</v>
      </c>
      <c r="T13">
        <v>18.100000000000001</v>
      </c>
      <c r="U13">
        <v>34</v>
      </c>
      <c r="V13">
        <v>65</v>
      </c>
      <c r="W13">
        <v>31.7</v>
      </c>
      <c r="X13">
        <v>32.4</v>
      </c>
      <c r="Y13">
        <v>0.67</v>
      </c>
      <c r="Z13">
        <v>0.71</v>
      </c>
      <c r="AA13">
        <v>98</v>
      </c>
      <c r="AB13">
        <v>92.3</v>
      </c>
      <c r="AC13">
        <v>1.2</v>
      </c>
      <c r="AD13">
        <v>0.9</v>
      </c>
      <c r="AE13">
        <v>58</v>
      </c>
      <c r="AF13">
        <v>56.8</v>
      </c>
      <c r="AG13">
        <v>1.6</v>
      </c>
      <c r="AH13">
        <f t="shared" si="0"/>
        <v>22.656249999999996</v>
      </c>
      <c r="AI13">
        <f t="shared" si="1"/>
        <v>22.187499999999993</v>
      </c>
      <c r="AJ13">
        <v>36.700000000000003</v>
      </c>
      <c r="AK13">
        <v>36.799999999999997</v>
      </c>
      <c r="AL13">
        <v>91</v>
      </c>
      <c r="AM13">
        <v>81</v>
      </c>
      <c r="AN13">
        <v>25</v>
      </c>
      <c r="AO13">
        <v>22</v>
      </c>
      <c r="AP13">
        <v>141</v>
      </c>
      <c r="AQ13">
        <v>121</v>
      </c>
      <c r="AR13">
        <v>88</v>
      </c>
      <c r="AS13">
        <v>80</v>
      </c>
      <c r="AT13">
        <v>1.93</v>
      </c>
      <c r="AU13">
        <v>2.2599999999999998</v>
      </c>
      <c r="AV13">
        <v>57</v>
      </c>
      <c r="AW13">
        <v>65</v>
      </c>
      <c r="AX13">
        <v>39</v>
      </c>
      <c r="AY13">
        <v>29</v>
      </c>
      <c r="AZ13">
        <v>2.1</v>
      </c>
      <c r="BA13">
        <v>2.4</v>
      </c>
      <c r="BB13" s="6">
        <v>21</v>
      </c>
      <c r="BC13">
        <v>1</v>
      </c>
    </row>
    <row r="14" spans="1:55" x14ac:dyDescent="0.25">
      <c r="A14" s="6">
        <v>13</v>
      </c>
      <c r="B14" s="7" t="s">
        <v>61</v>
      </c>
      <c r="C14" t="s">
        <v>57</v>
      </c>
      <c r="D14" t="s">
        <v>58</v>
      </c>
      <c r="E14" t="s">
        <v>50</v>
      </c>
      <c r="F14" t="s">
        <v>63</v>
      </c>
      <c r="G14" t="s">
        <v>67</v>
      </c>
      <c r="H14" s="9" t="s">
        <v>73</v>
      </c>
      <c r="I14" s="7" t="s">
        <v>79</v>
      </c>
      <c r="J14" s="11" t="s">
        <v>81</v>
      </c>
      <c r="K14" s="7">
        <v>100</v>
      </c>
      <c r="L14" s="7">
        <v>21</v>
      </c>
      <c r="M14">
        <v>5.3</v>
      </c>
      <c r="N14">
        <v>4.93</v>
      </c>
      <c r="O14">
        <v>0.222</v>
      </c>
      <c r="P14">
        <v>0.23</v>
      </c>
      <c r="Q14">
        <v>47.1</v>
      </c>
      <c r="R14">
        <v>25.3</v>
      </c>
      <c r="S14">
        <v>27.7</v>
      </c>
      <c r="T14">
        <v>19.3</v>
      </c>
      <c r="U14">
        <v>70</v>
      </c>
      <c r="V14">
        <v>81.599999999999994</v>
      </c>
      <c r="W14">
        <v>26.1</v>
      </c>
      <c r="X14">
        <v>28.1</v>
      </c>
      <c r="Y14">
        <v>1.02</v>
      </c>
      <c r="Z14">
        <v>1.0209999999999999</v>
      </c>
      <c r="AA14">
        <v>98.9</v>
      </c>
      <c r="AB14">
        <v>82</v>
      </c>
      <c r="AC14">
        <v>1.3</v>
      </c>
      <c r="AD14">
        <v>0.95</v>
      </c>
      <c r="AE14">
        <v>79</v>
      </c>
      <c r="AF14">
        <v>77.8</v>
      </c>
      <c r="AG14">
        <v>1.72</v>
      </c>
      <c r="AH14">
        <f t="shared" si="0"/>
        <v>26.703623580313685</v>
      </c>
      <c r="AI14">
        <f t="shared" si="1"/>
        <v>26.297998918334237</v>
      </c>
      <c r="AJ14">
        <v>36.700000000000003</v>
      </c>
      <c r="AK14">
        <v>36.6</v>
      </c>
      <c r="AL14">
        <v>121</v>
      </c>
      <c r="AM14">
        <v>83</v>
      </c>
      <c r="AN14">
        <v>24</v>
      </c>
      <c r="AO14">
        <v>21</v>
      </c>
      <c r="AP14">
        <v>150</v>
      </c>
      <c r="AQ14">
        <v>130</v>
      </c>
      <c r="AR14">
        <v>90</v>
      </c>
      <c r="AS14">
        <v>87</v>
      </c>
      <c r="AT14">
        <v>1.98</v>
      </c>
      <c r="AU14">
        <v>1.85</v>
      </c>
      <c r="AV14">
        <v>58</v>
      </c>
      <c r="AW14">
        <v>59</v>
      </c>
      <c r="AX14">
        <v>36</v>
      </c>
      <c r="AY14">
        <v>30</v>
      </c>
      <c r="AZ14">
        <v>2.4500000000000002</v>
      </c>
      <c r="BA14">
        <v>2.4700000000000002</v>
      </c>
      <c r="BB14" s="6">
        <v>46</v>
      </c>
      <c r="BC14">
        <v>7</v>
      </c>
    </row>
    <row r="15" spans="1:55" x14ac:dyDescent="0.25">
      <c r="A15" s="6">
        <v>14</v>
      </c>
      <c r="B15" s="7" t="s">
        <v>59</v>
      </c>
      <c r="C15" t="s">
        <v>57</v>
      </c>
      <c r="D15" t="s">
        <v>58</v>
      </c>
      <c r="E15" t="s">
        <v>51</v>
      </c>
      <c r="F15" t="s">
        <v>64</v>
      </c>
      <c r="G15" t="s">
        <v>65</v>
      </c>
      <c r="H15" s="9" t="s">
        <v>73</v>
      </c>
      <c r="I15" s="7" t="s">
        <v>78</v>
      </c>
      <c r="J15" s="11" t="s">
        <v>81</v>
      </c>
      <c r="K15" s="7">
        <v>96.3</v>
      </c>
      <c r="L15" s="7">
        <v>11</v>
      </c>
      <c r="M15">
        <v>5.4</v>
      </c>
      <c r="N15">
        <v>4.97</v>
      </c>
      <c r="O15">
        <v>0.129</v>
      </c>
      <c r="P15">
        <v>0.13</v>
      </c>
      <c r="Q15">
        <v>48.4</v>
      </c>
      <c r="R15">
        <v>18.899999999999999</v>
      </c>
      <c r="S15">
        <v>35.1</v>
      </c>
      <c r="T15">
        <v>16.3</v>
      </c>
      <c r="U15">
        <v>68</v>
      </c>
      <c r="V15">
        <v>75</v>
      </c>
      <c r="W15">
        <v>51</v>
      </c>
      <c r="X15">
        <v>46.3</v>
      </c>
      <c r="Y15">
        <v>1.39</v>
      </c>
      <c r="Z15">
        <v>1.2</v>
      </c>
      <c r="AA15">
        <v>97</v>
      </c>
      <c r="AB15">
        <v>83</v>
      </c>
      <c r="AC15">
        <v>2.5</v>
      </c>
      <c r="AD15">
        <v>1.2</v>
      </c>
      <c r="AE15">
        <v>74</v>
      </c>
      <c r="AF15">
        <v>73.099999999999994</v>
      </c>
      <c r="AG15">
        <v>1.69</v>
      </c>
      <c r="AH15">
        <f t="shared" si="0"/>
        <v>25.909456951787405</v>
      </c>
      <c r="AI15">
        <f t="shared" si="1"/>
        <v>25.594341934806206</v>
      </c>
      <c r="AJ15">
        <v>36.5</v>
      </c>
      <c r="AK15">
        <v>36.700000000000003</v>
      </c>
      <c r="AL15">
        <v>81</v>
      </c>
      <c r="AM15">
        <v>78</v>
      </c>
      <c r="AN15">
        <v>26</v>
      </c>
      <c r="AO15">
        <v>21</v>
      </c>
      <c r="AP15">
        <v>140</v>
      </c>
      <c r="AQ15">
        <v>130</v>
      </c>
      <c r="AR15">
        <v>87</v>
      </c>
      <c r="AS15">
        <v>80</v>
      </c>
      <c r="AT15">
        <v>1.86</v>
      </c>
      <c r="AU15">
        <v>1.85</v>
      </c>
      <c r="AV15">
        <v>58</v>
      </c>
      <c r="AW15">
        <v>59</v>
      </c>
      <c r="AX15">
        <v>39</v>
      </c>
      <c r="AY15">
        <v>40</v>
      </c>
      <c r="AZ15">
        <v>2.2999999999999998</v>
      </c>
      <c r="BA15">
        <v>2.38</v>
      </c>
      <c r="BB15" s="6">
        <v>39</v>
      </c>
      <c r="BC15">
        <v>3</v>
      </c>
    </row>
    <row r="16" spans="1:55" x14ac:dyDescent="0.25">
      <c r="A16" s="6">
        <v>15</v>
      </c>
      <c r="B16" t="s">
        <v>60</v>
      </c>
      <c r="C16" t="s">
        <v>57</v>
      </c>
      <c r="D16" t="s">
        <v>58</v>
      </c>
      <c r="E16" t="s">
        <v>49</v>
      </c>
      <c r="F16" t="s">
        <v>63</v>
      </c>
      <c r="G16" t="s">
        <v>67</v>
      </c>
      <c r="H16" s="9" t="s">
        <v>72</v>
      </c>
      <c r="I16" t="s">
        <v>76</v>
      </c>
      <c r="J16" s="11" t="s">
        <v>81</v>
      </c>
      <c r="K16" s="7">
        <v>97.6</v>
      </c>
      <c r="L16" s="7">
        <v>4</v>
      </c>
      <c r="M16">
        <v>5.4</v>
      </c>
      <c r="N16">
        <v>5.0999999999999996</v>
      </c>
      <c r="O16">
        <v>0.24099999999999999</v>
      </c>
      <c r="P16">
        <v>7.0000000000000007E-2</v>
      </c>
      <c r="Q16">
        <v>34.9</v>
      </c>
      <c r="R16">
        <v>15.6</v>
      </c>
      <c r="S16">
        <v>29.3</v>
      </c>
      <c r="T16">
        <v>21.2</v>
      </c>
      <c r="U16">
        <v>68</v>
      </c>
      <c r="V16">
        <v>76</v>
      </c>
      <c r="W16">
        <v>33.4</v>
      </c>
      <c r="X16">
        <v>36.1</v>
      </c>
      <c r="Y16">
        <v>0.89</v>
      </c>
      <c r="Z16">
        <v>0.91</v>
      </c>
      <c r="AA16">
        <v>103</v>
      </c>
      <c r="AB16">
        <v>93</v>
      </c>
      <c r="AC16">
        <v>1.3</v>
      </c>
      <c r="AD16">
        <v>0.9</v>
      </c>
      <c r="AE16">
        <v>75</v>
      </c>
      <c r="AF16">
        <v>73.7</v>
      </c>
      <c r="AG16">
        <v>1.63</v>
      </c>
      <c r="AH16">
        <f t="shared" si="0"/>
        <v>28.228386465429637</v>
      </c>
      <c r="AI16">
        <f t="shared" si="1"/>
        <v>27.73909443336219</v>
      </c>
      <c r="AJ16">
        <v>36.799999999999997</v>
      </c>
      <c r="AK16">
        <v>36.5</v>
      </c>
      <c r="AL16">
        <v>86</v>
      </c>
      <c r="AM16">
        <v>79</v>
      </c>
      <c r="AN16">
        <v>26</v>
      </c>
      <c r="AO16">
        <v>21</v>
      </c>
      <c r="AP16">
        <v>146</v>
      </c>
      <c r="AQ16">
        <v>131</v>
      </c>
      <c r="AR16">
        <v>89</v>
      </c>
      <c r="AS16">
        <v>83</v>
      </c>
      <c r="AT16">
        <v>1.95</v>
      </c>
      <c r="AU16">
        <v>1.84</v>
      </c>
      <c r="AV16">
        <v>59</v>
      </c>
      <c r="AW16">
        <v>56</v>
      </c>
      <c r="AX16">
        <v>32</v>
      </c>
      <c r="AY16">
        <v>29</v>
      </c>
      <c r="AZ16">
        <v>2.6</v>
      </c>
      <c r="BA16">
        <v>2.5</v>
      </c>
      <c r="BB16" s="6">
        <v>29</v>
      </c>
      <c r="BC16">
        <v>1</v>
      </c>
    </row>
    <row r="17" spans="1:55" x14ac:dyDescent="0.25">
      <c r="A17" s="6">
        <v>16</v>
      </c>
      <c r="B17" t="s">
        <v>56</v>
      </c>
      <c r="C17" t="s">
        <v>57</v>
      </c>
      <c r="D17" t="s">
        <v>58</v>
      </c>
      <c r="E17" t="s">
        <v>48</v>
      </c>
      <c r="F17" t="s">
        <v>64</v>
      </c>
      <c r="G17" t="s">
        <v>65</v>
      </c>
      <c r="H17" s="9" t="s">
        <v>74</v>
      </c>
      <c r="I17" t="s">
        <v>76</v>
      </c>
      <c r="J17" s="11" t="s">
        <v>81</v>
      </c>
      <c r="K17" s="7">
        <v>100</v>
      </c>
      <c r="L17" s="7">
        <v>6</v>
      </c>
      <c r="M17">
        <v>4.87</v>
      </c>
      <c r="N17">
        <v>4.8099999999999996</v>
      </c>
      <c r="O17">
        <v>0.112</v>
      </c>
      <c r="P17">
        <v>0.11</v>
      </c>
      <c r="Q17">
        <v>23.9</v>
      </c>
      <c r="R17">
        <v>23.5</v>
      </c>
      <c r="S17">
        <v>21.5</v>
      </c>
      <c r="T17">
        <v>21.2</v>
      </c>
      <c r="U17">
        <v>76</v>
      </c>
      <c r="V17">
        <v>80</v>
      </c>
      <c r="W17">
        <v>30.4</v>
      </c>
      <c r="X17">
        <v>30.2</v>
      </c>
      <c r="Y17">
        <v>1.1499999999999999</v>
      </c>
      <c r="Z17">
        <v>1.1000000000000001</v>
      </c>
      <c r="AA17">
        <v>97</v>
      </c>
      <c r="AB17">
        <v>78</v>
      </c>
      <c r="AC17">
        <v>1.5</v>
      </c>
      <c r="AD17">
        <v>0.95</v>
      </c>
      <c r="AE17">
        <v>58</v>
      </c>
      <c r="AF17">
        <v>56</v>
      </c>
      <c r="AG17">
        <v>1.58</v>
      </c>
      <c r="AH17">
        <f t="shared" si="0"/>
        <v>23.233456176894723</v>
      </c>
      <c r="AI17">
        <f t="shared" si="1"/>
        <v>22.432302515622492</v>
      </c>
      <c r="AJ17">
        <v>36.6</v>
      </c>
      <c r="AK17">
        <v>36.5</v>
      </c>
      <c r="AL17">
        <v>115</v>
      </c>
      <c r="AM17">
        <v>87</v>
      </c>
      <c r="AN17">
        <v>25</v>
      </c>
      <c r="AO17">
        <v>21</v>
      </c>
      <c r="AP17">
        <v>140</v>
      </c>
      <c r="AQ17">
        <v>130</v>
      </c>
      <c r="AR17">
        <v>87</v>
      </c>
      <c r="AS17">
        <v>80</v>
      </c>
      <c r="AT17">
        <v>1.97</v>
      </c>
      <c r="AU17">
        <v>1.88</v>
      </c>
      <c r="AV17">
        <v>56</v>
      </c>
      <c r="AW17">
        <v>54</v>
      </c>
      <c r="AX17">
        <v>35</v>
      </c>
      <c r="AY17">
        <v>34.200000000000003</v>
      </c>
      <c r="AZ17">
        <v>2.56</v>
      </c>
      <c r="BA17">
        <v>2.7</v>
      </c>
      <c r="BB17" s="6">
        <v>23</v>
      </c>
      <c r="BC17">
        <v>1</v>
      </c>
    </row>
    <row r="18" spans="1:55" x14ac:dyDescent="0.25">
      <c r="A18" s="6">
        <v>17</v>
      </c>
      <c r="B18" t="s">
        <v>60</v>
      </c>
      <c r="C18" t="s">
        <v>57</v>
      </c>
      <c r="D18" t="s">
        <v>58</v>
      </c>
      <c r="E18" t="s">
        <v>51</v>
      </c>
      <c r="F18" t="s">
        <v>64</v>
      </c>
      <c r="G18" t="s">
        <v>67</v>
      </c>
      <c r="H18" s="9" t="s">
        <v>74</v>
      </c>
      <c r="I18" s="7" t="s">
        <v>77</v>
      </c>
      <c r="J18" s="11" t="s">
        <v>83</v>
      </c>
      <c r="K18" s="7">
        <v>100</v>
      </c>
      <c r="L18" s="7">
        <v>18</v>
      </c>
      <c r="M18">
        <v>5.59</v>
      </c>
      <c r="N18">
        <v>5.32</v>
      </c>
      <c r="O18">
        <v>0.221</v>
      </c>
      <c r="P18">
        <v>0.22500000000000001</v>
      </c>
      <c r="Q18">
        <v>24.3</v>
      </c>
      <c r="R18">
        <v>24</v>
      </c>
      <c r="S18">
        <v>24.1</v>
      </c>
      <c r="T18">
        <v>15</v>
      </c>
      <c r="U18">
        <v>109</v>
      </c>
      <c r="V18">
        <v>79</v>
      </c>
      <c r="W18">
        <v>21.3</v>
      </c>
      <c r="X18">
        <v>22</v>
      </c>
      <c r="Y18">
        <v>1.1299999999999999</v>
      </c>
      <c r="Z18">
        <v>1.1000000000000001</v>
      </c>
      <c r="AA18">
        <v>109</v>
      </c>
      <c r="AB18">
        <v>85</v>
      </c>
      <c r="AC18">
        <v>1.3</v>
      </c>
      <c r="AD18">
        <v>0.8</v>
      </c>
      <c r="AE18">
        <v>65</v>
      </c>
      <c r="AF18">
        <v>64.099999999999994</v>
      </c>
      <c r="AG18">
        <v>1.69</v>
      </c>
      <c r="AH18">
        <f t="shared" si="0"/>
        <v>22.758306781975424</v>
      </c>
      <c r="AI18">
        <f t="shared" si="1"/>
        <v>22.443191764994225</v>
      </c>
      <c r="AJ18">
        <v>37.1</v>
      </c>
      <c r="AK18">
        <v>36.6</v>
      </c>
      <c r="AL18">
        <v>110</v>
      </c>
      <c r="AM18">
        <v>85</v>
      </c>
      <c r="AN18">
        <v>26</v>
      </c>
      <c r="AO18">
        <v>21</v>
      </c>
      <c r="AP18">
        <v>151</v>
      </c>
      <c r="AQ18">
        <v>130</v>
      </c>
      <c r="AR18">
        <v>89</v>
      </c>
      <c r="AS18">
        <v>85</v>
      </c>
      <c r="AT18">
        <v>1.96</v>
      </c>
      <c r="AU18">
        <v>1.77</v>
      </c>
      <c r="AV18">
        <v>59</v>
      </c>
      <c r="AW18">
        <v>67</v>
      </c>
      <c r="AX18">
        <v>36</v>
      </c>
      <c r="AY18">
        <v>35.799999999999997</v>
      </c>
      <c r="AZ18">
        <v>2.39</v>
      </c>
      <c r="BA18">
        <v>2.2999999999999998</v>
      </c>
      <c r="BB18" s="6">
        <v>34</v>
      </c>
      <c r="BC18">
        <v>4</v>
      </c>
    </row>
    <row r="19" spans="1:55" x14ac:dyDescent="0.25">
      <c r="A19" s="6">
        <v>18</v>
      </c>
      <c r="B19" t="s">
        <v>56</v>
      </c>
      <c r="C19" t="s">
        <v>57</v>
      </c>
      <c r="D19" t="s">
        <v>58</v>
      </c>
      <c r="E19" t="s">
        <v>49</v>
      </c>
      <c r="F19" t="s">
        <v>64</v>
      </c>
      <c r="G19" t="s">
        <v>65</v>
      </c>
      <c r="H19" s="9" t="s">
        <v>73</v>
      </c>
      <c r="I19" s="7" t="s">
        <v>78</v>
      </c>
      <c r="J19" s="11" t="s">
        <v>83</v>
      </c>
      <c r="K19" s="7">
        <v>100</v>
      </c>
      <c r="L19" s="7">
        <v>13</v>
      </c>
      <c r="M19">
        <v>5.28</v>
      </c>
      <c r="N19">
        <v>5.08</v>
      </c>
      <c r="O19">
        <v>0.28999999999999998</v>
      </c>
      <c r="P19">
        <v>0.28100000000000003</v>
      </c>
      <c r="Q19">
        <v>29.7</v>
      </c>
      <c r="R19">
        <v>29.4</v>
      </c>
      <c r="S19">
        <v>39.700000000000003</v>
      </c>
      <c r="T19">
        <v>19.100000000000001</v>
      </c>
      <c r="U19">
        <v>82</v>
      </c>
      <c r="V19">
        <v>85</v>
      </c>
      <c r="W19">
        <v>40.1</v>
      </c>
      <c r="X19">
        <v>39.6</v>
      </c>
      <c r="Y19">
        <v>1.1200000000000001</v>
      </c>
      <c r="Z19">
        <v>1.0900000000000001</v>
      </c>
      <c r="AA19">
        <v>102</v>
      </c>
      <c r="AB19">
        <v>85</v>
      </c>
      <c r="AC19">
        <v>2.9</v>
      </c>
      <c r="AD19">
        <v>1.2</v>
      </c>
      <c r="AE19">
        <v>67.5</v>
      </c>
      <c r="AF19">
        <v>65.3</v>
      </c>
      <c r="AG19">
        <v>1.67</v>
      </c>
      <c r="AH19">
        <f t="shared" si="0"/>
        <v>24.203090824339345</v>
      </c>
      <c r="AI19">
        <f t="shared" si="1"/>
        <v>23.414249345620135</v>
      </c>
      <c r="AJ19">
        <v>36.5</v>
      </c>
      <c r="AK19">
        <v>36.700000000000003</v>
      </c>
      <c r="AL19">
        <v>91</v>
      </c>
      <c r="AM19">
        <v>87</v>
      </c>
      <c r="AN19">
        <v>24</v>
      </c>
      <c r="AO19">
        <v>21</v>
      </c>
      <c r="AP19">
        <v>131</v>
      </c>
      <c r="AQ19">
        <v>129</v>
      </c>
      <c r="AR19">
        <v>87</v>
      </c>
      <c r="AS19">
        <v>85</v>
      </c>
      <c r="AT19">
        <v>1.83</v>
      </c>
      <c r="AU19">
        <v>1.89</v>
      </c>
      <c r="AV19">
        <v>60</v>
      </c>
      <c r="AW19">
        <v>52</v>
      </c>
      <c r="AX19">
        <v>25.5</v>
      </c>
      <c r="AY19">
        <v>27</v>
      </c>
      <c r="AZ19">
        <v>2.7</v>
      </c>
      <c r="BA19">
        <v>2.59</v>
      </c>
      <c r="BB19" s="6">
        <v>25</v>
      </c>
      <c r="BC19">
        <v>2</v>
      </c>
    </row>
    <row r="20" spans="1:55" x14ac:dyDescent="0.25">
      <c r="A20" s="6">
        <v>19</v>
      </c>
      <c r="B20" t="s">
        <v>60</v>
      </c>
      <c r="C20" t="s">
        <v>57</v>
      </c>
      <c r="D20" t="s">
        <v>58</v>
      </c>
      <c r="E20" t="s">
        <v>51</v>
      </c>
      <c r="F20" t="s">
        <v>63</v>
      </c>
      <c r="G20" t="s">
        <v>65</v>
      </c>
      <c r="H20" s="9" t="s">
        <v>73</v>
      </c>
      <c r="I20" t="s">
        <v>76</v>
      </c>
      <c r="J20" s="11" t="s">
        <v>81</v>
      </c>
      <c r="K20" s="7">
        <v>98.3</v>
      </c>
      <c r="L20" s="7">
        <v>5</v>
      </c>
      <c r="M20">
        <v>4.88</v>
      </c>
      <c r="N20">
        <v>4.8899999999999997</v>
      </c>
      <c r="O20">
        <v>0.22</v>
      </c>
      <c r="P20">
        <v>0.23</v>
      </c>
      <c r="Q20">
        <v>23.7</v>
      </c>
      <c r="R20">
        <v>23.5</v>
      </c>
      <c r="S20">
        <v>22.6</v>
      </c>
      <c r="T20">
        <v>22.9</v>
      </c>
      <c r="U20">
        <v>79</v>
      </c>
      <c r="V20">
        <v>81</v>
      </c>
      <c r="W20">
        <v>22.1</v>
      </c>
      <c r="X20">
        <v>22.3</v>
      </c>
      <c r="Y20">
        <v>1.06</v>
      </c>
      <c r="Z20">
        <v>1.08</v>
      </c>
      <c r="AA20">
        <v>88</v>
      </c>
      <c r="AB20">
        <v>79</v>
      </c>
      <c r="AC20">
        <v>1.3</v>
      </c>
      <c r="AD20">
        <v>0.8</v>
      </c>
      <c r="AE20">
        <v>62</v>
      </c>
      <c r="AF20">
        <v>60</v>
      </c>
      <c r="AG20">
        <v>1.68</v>
      </c>
      <c r="AH20">
        <f t="shared" si="0"/>
        <v>21.9671201814059</v>
      </c>
      <c r="AI20">
        <f t="shared" si="1"/>
        <v>21.258503401360546</v>
      </c>
      <c r="AJ20">
        <v>36.9</v>
      </c>
      <c r="AK20">
        <v>36.4</v>
      </c>
      <c r="AL20">
        <v>85</v>
      </c>
      <c r="AM20">
        <v>81</v>
      </c>
      <c r="AN20">
        <v>20</v>
      </c>
      <c r="AO20">
        <v>18</v>
      </c>
      <c r="AP20">
        <v>135</v>
      </c>
      <c r="AQ20">
        <v>125</v>
      </c>
      <c r="AR20">
        <v>88</v>
      </c>
      <c r="AS20">
        <v>80</v>
      </c>
      <c r="AT20">
        <v>1.91</v>
      </c>
      <c r="AU20">
        <v>1.77</v>
      </c>
      <c r="AV20">
        <v>56</v>
      </c>
      <c r="AW20">
        <v>58</v>
      </c>
      <c r="AX20">
        <v>29.3</v>
      </c>
      <c r="AY20">
        <v>30.2</v>
      </c>
      <c r="AZ20">
        <v>2.5</v>
      </c>
      <c r="BA20">
        <v>2.37</v>
      </c>
      <c r="BB20" s="6">
        <v>27</v>
      </c>
      <c r="BC20">
        <v>1</v>
      </c>
    </row>
    <row r="21" spans="1:55" x14ac:dyDescent="0.25">
      <c r="A21" s="6">
        <v>20</v>
      </c>
      <c r="B21" t="s">
        <v>60</v>
      </c>
      <c r="C21" t="s">
        <v>57</v>
      </c>
      <c r="D21" t="s">
        <v>58</v>
      </c>
      <c r="E21" t="s">
        <v>49</v>
      </c>
      <c r="F21" t="s">
        <v>64</v>
      </c>
      <c r="G21" t="s">
        <v>65</v>
      </c>
      <c r="H21" s="9" t="s">
        <v>72</v>
      </c>
      <c r="I21" s="7" t="s">
        <v>78</v>
      </c>
      <c r="J21" s="11" t="s">
        <v>82</v>
      </c>
      <c r="K21" s="7">
        <v>96.5</v>
      </c>
      <c r="L21" s="7">
        <v>14</v>
      </c>
      <c r="M21">
        <v>5.12</v>
      </c>
      <c r="N21">
        <v>4.93</v>
      </c>
      <c r="O21">
        <v>0.25600000000000001</v>
      </c>
      <c r="P21">
        <v>0.23</v>
      </c>
      <c r="Q21">
        <v>47.1</v>
      </c>
      <c r="R21">
        <v>22.3</v>
      </c>
      <c r="S21">
        <v>41.7</v>
      </c>
      <c r="T21">
        <v>18</v>
      </c>
      <c r="U21">
        <v>89</v>
      </c>
      <c r="V21">
        <v>91</v>
      </c>
      <c r="W21">
        <v>30.3</v>
      </c>
      <c r="X21">
        <v>32</v>
      </c>
      <c r="Y21">
        <v>1.32</v>
      </c>
      <c r="Z21">
        <v>1.21</v>
      </c>
      <c r="AA21">
        <v>104</v>
      </c>
      <c r="AB21">
        <v>86</v>
      </c>
      <c r="AC21">
        <v>0.9</v>
      </c>
      <c r="AD21">
        <v>0.8</v>
      </c>
      <c r="AE21">
        <v>67</v>
      </c>
      <c r="AF21">
        <v>66.5</v>
      </c>
      <c r="AG21">
        <v>1.68</v>
      </c>
      <c r="AH21">
        <f t="shared" si="0"/>
        <v>23.738662131519277</v>
      </c>
      <c r="AI21">
        <f t="shared" si="1"/>
        <v>23.56150793650794</v>
      </c>
      <c r="AJ21">
        <v>36.5</v>
      </c>
      <c r="AK21">
        <v>36.9</v>
      </c>
      <c r="AL21">
        <v>111</v>
      </c>
      <c r="AM21">
        <v>89</v>
      </c>
      <c r="AN21">
        <v>18</v>
      </c>
      <c r="AO21">
        <v>19</v>
      </c>
      <c r="AP21">
        <v>139</v>
      </c>
      <c r="AQ21">
        <v>126</v>
      </c>
      <c r="AR21">
        <v>89</v>
      </c>
      <c r="AS21">
        <v>88</v>
      </c>
      <c r="AT21">
        <v>1.95</v>
      </c>
      <c r="AU21">
        <v>1.93</v>
      </c>
      <c r="AV21">
        <v>57</v>
      </c>
      <c r="AW21">
        <v>57</v>
      </c>
      <c r="AX21">
        <v>26.3</v>
      </c>
      <c r="AY21">
        <v>27</v>
      </c>
      <c r="AZ21">
        <v>2.5</v>
      </c>
      <c r="BA21">
        <v>2.6</v>
      </c>
      <c r="BB21" s="6">
        <v>26</v>
      </c>
      <c r="BC21">
        <v>3</v>
      </c>
    </row>
    <row r="22" spans="1:55" x14ac:dyDescent="0.25">
      <c r="A22" s="6">
        <v>21</v>
      </c>
      <c r="B22" t="s">
        <v>56</v>
      </c>
      <c r="C22" t="s">
        <v>57</v>
      </c>
      <c r="D22" t="s">
        <v>58</v>
      </c>
      <c r="E22" t="s">
        <v>50</v>
      </c>
      <c r="F22" t="s">
        <v>64</v>
      </c>
      <c r="G22" t="s">
        <v>65</v>
      </c>
      <c r="H22" s="9" t="s">
        <v>72</v>
      </c>
      <c r="I22" t="s">
        <v>76</v>
      </c>
      <c r="J22" s="11" t="s">
        <v>83</v>
      </c>
      <c r="K22" s="7">
        <v>97.1</v>
      </c>
      <c r="L22" s="7">
        <v>4</v>
      </c>
      <c r="M22">
        <v>4.6500000000000004</v>
      </c>
      <c r="N22">
        <v>4.72</v>
      </c>
      <c r="O22">
        <v>0.105</v>
      </c>
      <c r="P22">
        <v>0.112</v>
      </c>
      <c r="Q22">
        <v>29.5</v>
      </c>
      <c r="R22">
        <v>20</v>
      </c>
      <c r="S22">
        <v>33.9</v>
      </c>
      <c r="T22">
        <v>14.2</v>
      </c>
      <c r="U22">
        <v>78</v>
      </c>
      <c r="V22">
        <v>82</v>
      </c>
      <c r="W22">
        <v>31.4</v>
      </c>
      <c r="X22">
        <v>30.2</v>
      </c>
      <c r="Y22">
        <v>1</v>
      </c>
      <c r="Z22">
        <v>1.01</v>
      </c>
      <c r="AA22">
        <v>98</v>
      </c>
      <c r="AB22">
        <v>87</v>
      </c>
      <c r="AC22">
        <v>1.3</v>
      </c>
      <c r="AD22">
        <v>0.8</v>
      </c>
      <c r="AE22">
        <v>59</v>
      </c>
      <c r="AF22">
        <v>57</v>
      </c>
      <c r="AG22">
        <v>1.6</v>
      </c>
      <c r="AH22">
        <f t="shared" si="0"/>
        <v>23.046874999999996</v>
      </c>
      <c r="AI22">
        <f t="shared" si="1"/>
        <v>22.265624999999996</v>
      </c>
      <c r="AJ22">
        <v>36.5</v>
      </c>
      <c r="AK22">
        <v>36.700000000000003</v>
      </c>
      <c r="AL22">
        <v>112</v>
      </c>
      <c r="AM22">
        <v>90</v>
      </c>
      <c r="AN22">
        <v>21</v>
      </c>
      <c r="AO22">
        <v>17</v>
      </c>
      <c r="AP22">
        <v>135</v>
      </c>
      <c r="AQ22">
        <v>127</v>
      </c>
      <c r="AR22">
        <v>87</v>
      </c>
      <c r="AS22">
        <v>85</v>
      </c>
      <c r="AT22">
        <v>1.95</v>
      </c>
      <c r="AU22">
        <v>1.89</v>
      </c>
      <c r="AV22">
        <v>52</v>
      </c>
      <c r="AW22">
        <v>51</v>
      </c>
      <c r="AX22">
        <v>21.9</v>
      </c>
      <c r="AY22">
        <v>23</v>
      </c>
      <c r="AZ22">
        <v>2.6</v>
      </c>
      <c r="BA22">
        <v>2.56</v>
      </c>
      <c r="BB22" s="6">
        <v>24</v>
      </c>
      <c r="BC22">
        <v>1</v>
      </c>
    </row>
    <row r="23" spans="1:55" x14ac:dyDescent="0.25">
      <c r="A23" s="6">
        <v>22</v>
      </c>
      <c r="B23" t="s">
        <v>60</v>
      </c>
      <c r="C23" t="s">
        <v>57</v>
      </c>
      <c r="D23" t="s">
        <v>58</v>
      </c>
      <c r="E23" t="s">
        <v>50</v>
      </c>
      <c r="F23" t="s">
        <v>63</v>
      </c>
      <c r="G23" t="s">
        <v>67</v>
      </c>
      <c r="H23" s="9" t="s">
        <v>74</v>
      </c>
      <c r="I23" s="7" t="s">
        <v>78</v>
      </c>
      <c r="J23" s="11" t="s">
        <v>84</v>
      </c>
      <c r="K23" s="7">
        <v>99.7</v>
      </c>
      <c r="L23" s="7">
        <v>13</v>
      </c>
      <c r="M23">
        <v>5.07</v>
      </c>
      <c r="N23">
        <v>4.9400000000000004</v>
      </c>
      <c r="O23">
        <v>0.108</v>
      </c>
      <c r="P23">
        <v>0.11</v>
      </c>
      <c r="Q23">
        <v>33.6</v>
      </c>
      <c r="R23">
        <v>23.7</v>
      </c>
      <c r="S23">
        <v>25.2</v>
      </c>
      <c r="T23">
        <v>15.31</v>
      </c>
      <c r="U23">
        <v>87</v>
      </c>
      <c r="V23">
        <v>90</v>
      </c>
      <c r="W23">
        <v>31.9</v>
      </c>
      <c r="X23">
        <v>31.5</v>
      </c>
      <c r="Y23">
        <v>1.1399999999999999</v>
      </c>
      <c r="Z23">
        <v>1.1200000000000001</v>
      </c>
      <c r="AA23">
        <v>96</v>
      </c>
      <c r="AB23">
        <v>82</v>
      </c>
      <c r="AC23">
        <v>2</v>
      </c>
      <c r="AD23">
        <v>1.6</v>
      </c>
      <c r="AE23">
        <v>69</v>
      </c>
      <c r="AF23">
        <v>68.7</v>
      </c>
      <c r="AG23">
        <v>1.67</v>
      </c>
      <c r="AH23">
        <f t="shared" si="0"/>
        <v>24.740937287102444</v>
      </c>
      <c r="AI23">
        <f t="shared" si="1"/>
        <v>24.633367994549825</v>
      </c>
      <c r="AJ23">
        <v>37.1</v>
      </c>
      <c r="AK23">
        <v>36.6</v>
      </c>
      <c r="AL23">
        <v>90</v>
      </c>
      <c r="AM23">
        <v>88</v>
      </c>
      <c r="AN23">
        <v>21</v>
      </c>
      <c r="AO23">
        <v>17</v>
      </c>
      <c r="AP23">
        <v>139</v>
      </c>
      <c r="AQ23">
        <v>125</v>
      </c>
      <c r="AR23">
        <v>90</v>
      </c>
      <c r="AS23">
        <v>86</v>
      </c>
      <c r="AT23">
        <v>1.98</v>
      </c>
      <c r="AU23">
        <v>2.1110000000000002</v>
      </c>
      <c r="AV23">
        <v>55</v>
      </c>
      <c r="AW23">
        <v>49</v>
      </c>
      <c r="AX23">
        <v>30.4</v>
      </c>
      <c r="AY23">
        <v>29.5</v>
      </c>
      <c r="AZ23">
        <v>2.5299999999999998</v>
      </c>
      <c r="BA23">
        <v>2.4900000000000002</v>
      </c>
      <c r="BB23" s="6">
        <v>28</v>
      </c>
      <c r="BC23">
        <v>2</v>
      </c>
    </row>
    <row r="24" spans="1:55" x14ac:dyDescent="0.25">
      <c r="A24" s="6">
        <v>23</v>
      </c>
      <c r="B24" t="s">
        <v>59</v>
      </c>
      <c r="C24" t="s">
        <v>57</v>
      </c>
      <c r="D24" t="s">
        <v>58</v>
      </c>
      <c r="E24" t="s">
        <v>48</v>
      </c>
      <c r="F24" t="s">
        <v>64</v>
      </c>
      <c r="G24" t="s">
        <v>65</v>
      </c>
      <c r="H24" s="9" t="s">
        <v>72</v>
      </c>
      <c r="I24" s="7" t="s">
        <v>77</v>
      </c>
      <c r="J24" s="11" t="s">
        <v>83</v>
      </c>
      <c r="K24" s="7">
        <v>91.8</v>
      </c>
      <c r="L24" s="7">
        <v>18</v>
      </c>
      <c r="M24">
        <v>4.62</v>
      </c>
      <c r="N24">
        <v>4.57</v>
      </c>
      <c r="O24">
        <v>0.16</v>
      </c>
      <c r="P24">
        <v>0.17</v>
      </c>
      <c r="Q24">
        <v>27.9</v>
      </c>
      <c r="R24">
        <v>27.3</v>
      </c>
      <c r="S24">
        <v>23.4</v>
      </c>
      <c r="T24">
        <v>23.9</v>
      </c>
      <c r="U24">
        <v>121</v>
      </c>
      <c r="V24">
        <v>85</v>
      </c>
      <c r="W24">
        <v>21.2</v>
      </c>
      <c r="X24">
        <v>20.9</v>
      </c>
      <c r="Y24">
        <v>1.08</v>
      </c>
      <c r="Z24">
        <v>1.05</v>
      </c>
      <c r="AA24">
        <v>98.3</v>
      </c>
      <c r="AB24">
        <v>79.5</v>
      </c>
      <c r="AC24">
        <v>1.9</v>
      </c>
      <c r="AD24">
        <v>0.7</v>
      </c>
      <c r="AE24">
        <v>77</v>
      </c>
      <c r="AF24">
        <v>76.400000000000006</v>
      </c>
      <c r="AG24">
        <v>1.75</v>
      </c>
      <c r="AH24">
        <f t="shared" si="0"/>
        <v>25.142857142857142</v>
      </c>
      <c r="AI24">
        <f t="shared" si="1"/>
        <v>24.946938775510205</v>
      </c>
      <c r="AJ24">
        <v>36.9</v>
      </c>
      <c r="AK24">
        <v>36.5</v>
      </c>
      <c r="AL24">
        <v>112</v>
      </c>
      <c r="AM24">
        <v>88</v>
      </c>
      <c r="AN24">
        <v>19</v>
      </c>
      <c r="AO24">
        <v>16</v>
      </c>
      <c r="AP24">
        <v>144</v>
      </c>
      <c r="AQ24">
        <v>123</v>
      </c>
      <c r="AR24">
        <v>87</v>
      </c>
      <c r="AS24">
        <v>89</v>
      </c>
      <c r="AT24">
        <v>1.86</v>
      </c>
      <c r="AU24">
        <v>2.113</v>
      </c>
      <c r="AV24">
        <v>55</v>
      </c>
      <c r="AW24">
        <v>55</v>
      </c>
      <c r="AX24">
        <v>30.5</v>
      </c>
      <c r="AY24">
        <v>30</v>
      </c>
      <c r="AZ24">
        <v>2.2999999999999998</v>
      </c>
      <c r="BA24">
        <v>2.29</v>
      </c>
      <c r="BB24" s="6">
        <v>36</v>
      </c>
      <c r="BC24">
        <v>5</v>
      </c>
    </row>
    <row r="25" spans="1:55" x14ac:dyDescent="0.25">
      <c r="A25" s="6">
        <v>24</v>
      </c>
      <c r="B25" t="s">
        <v>60</v>
      </c>
      <c r="C25" t="s">
        <v>57</v>
      </c>
      <c r="D25" t="s">
        <v>58</v>
      </c>
      <c r="E25" t="s">
        <v>49</v>
      </c>
      <c r="F25" t="s">
        <v>63</v>
      </c>
      <c r="G25" t="s">
        <v>67</v>
      </c>
      <c r="H25" s="9" t="s">
        <v>72</v>
      </c>
      <c r="I25" t="s">
        <v>76</v>
      </c>
      <c r="J25" s="11" t="s">
        <v>83</v>
      </c>
      <c r="K25" s="7">
        <v>89.9</v>
      </c>
      <c r="L25" s="7">
        <v>6</v>
      </c>
      <c r="M25">
        <v>5.43</v>
      </c>
      <c r="N25">
        <v>5.2</v>
      </c>
      <c r="O25">
        <v>0.29399999999999998</v>
      </c>
      <c r="P25">
        <v>0.09</v>
      </c>
      <c r="Q25">
        <v>20.6</v>
      </c>
      <c r="R25">
        <v>23.1</v>
      </c>
      <c r="S25">
        <v>41.4</v>
      </c>
      <c r="T25">
        <v>23.5</v>
      </c>
      <c r="U25">
        <v>87</v>
      </c>
      <c r="V25">
        <v>92</v>
      </c>
      <c r="W25">
        <v>38.200000000000003</v>
      </c>
      <c r="X25">
        <v>36.799999999999997</v>
      </c>
      <c r="Y25">
        <v>1.54</v>
      </c>
      <c r="Z25">
        <v>1.24</v>
      </c>
      <c r="AA25">
        <v>85</v>
      </c>
      <c r="AB25">
        <v>87</v>
      </c>
      <c r="AC25">
        <v>1.6</v>
      </c>
      <c r="AD25">
        <v>1</v>
      </c>
      <c r="AE25">
        <v>71</v>
      </c>
      <c r="AF25">
        <v>70.5</v>
      </c>
      <c r="AG25">
        <v>1.69</v>
      </c>
      <c r="AH25">
        <f t="shared" si="0"/>
        <v>24.859073561850078</v>
      </c>
      <c r="AI25">
        <f t="shared" si="1"/>
        <v>24.684009663527192</v>
      </c>
      <c r="AJ25">
        <v>36.6</v>
      </c>
      <c r="AK25">
        <v>36.9</v>
      </c>
      <c r="AL25">
        <v>89</v>
      </c>
      <c r="AM25">
        <v>81</v>
      </c>
      <c r="AN25">
        <v>19</v>
      </c>
      <c r="AO25">
        <v>18</v>
      </c>
      <c r="AP25">
        <v>130</v>
      </c>
      <c r="AQ25">
        <v>118</v>
      </c>
      <c r="AR25">
        <v>87</v>
      </c>
      <c r="AS25">
        <v>79</v>
      </c>
      <c r="AT25">
        <v>1.84</v>
      </c>
      <c r="AU25">
        <v>1.96</v>
      </c>
      <c r="AV25">
        <v>56</v>
      </c>
      <c r="AW25">
        <v>61</v>
      </c>
      <c r="AX25">
        <v>21.9</v>
      </c>
      <c r="AY25">
        <v>23</v>
      </c>
      <c r="AZ25">
        <v>2.2999999999999998</v>
      </c>
      <c r="BA25">
        <v>2.2000000000000002</v>
      </c>
      <c r="BB25" s="6">
        <v>28</v>
      </c>
      <c r="BC25">
        <v>1</v>
      </c>
    </row>
    <row r="26" spans="1:55" x14ac:dyDescent="0.25">
      <c r="A26" s="6">
        <v>25</v>
      </c>
      <c r="B26" t="s">
        <v>56</v>
      </c>
      <c r="C26" t="s">
        <v>57</v>
      </c>
      <c r="D26" t="s">
        <v>58</v>
      </c>
      <c r="E26" t="s">
        <v>48</v>
      </c>
      <c r="F26" t="s">
        <v>64</v>
      </c>
      <c r="G26" t="s">
        <v>67</v>
      </c>
      <c r="H26" s="9" t="s">
        <v>74</v>
      </c>
      <c r="I26" s="7" t="s">
        <v>79</v>
      </c>
      <c r="J26" s="11" t="s">
        <v>83</v>
      </c>
      <c r="K26" s="7">
        <v>95.3</v>
      </c>
      <c r="L26" s="7">
        <v>20</v>
      </c>
      <c r="M26">
        <v>4.32</v>
      </c>
      <c r="N26">
        <v>4.3899999999999997</v>
      </c>
      <c r="O26">
        <v>0.2</v>
      </c>
      <c r="P26">
        <v>0.01</v>
      </c>
      <c r="Q26">
        <v>41.2</v>
      </c>
      <c r="R26">
        <v>22</v>
      </c>
      <c r="S26">
        <v>29.5</v>
      </c>
      <c r="T26">
        <v>10.1</v>
      </c>
      <c r="U26">
        <v>50</v>
      </c>
      <c r="V26">
        <v>55</v>
      </c>
      <c r="W26">
        <v>31.9</v>
      </c>
      <c r="X26">
        <v>31.3</v>
      </c>
      <c r="Y26">
        <v>1</v>
      </c>
      <c r="Z26">
        <v>0.95</v>
      </c>
      <c r="AA26">
        <v>82</v>
      </c>
      <c r="AB26">
        <v>89</v>
      </c>
      <c r="AC26">
        <v>1.2</v>
      </c>
      <c r="AD26">
        <v>1</v>
      </c>
      <c r="AE26">
        <v>57</v>
      </c>
      <c r="AF26">
        <v>56.3</v>
      </c>
      <c r="AG26">
        <v>1.61</v>
      </c>
      <c r="AH26">
        <f t="shared" si="0"/>
        <v>21.989892365263682</v>
      </c>
      <c r="AI26">
        <f t="shared" si="1"/>
        <v>21.719841055514831</v>
      </c>
      <c r="AJ26">
        <v>37.1</v>
      </c>
      <c r="AK26">
        <v>36.799999999999997</v>
      </c>
      <c r="AL26">
        <v>112</v>
      </c>
      <c r="AM26">
        <v>96</v>
      </c>
      <c r="AN26">
        <v>21</v>
      </c>
      <c r="AO26">
        <v>17</v>
      </c>
      <c r="AP26">
        <v>148</v>
      </c>
      <c r="AQ26">
        <v>127</v>
      </c>
      <c r="AR26">
        <v>90</v>
      </c>
      <c r="AS26">
        <v>86</v>
      </c>
      <c r="AT26">
        <v>1.96</v>
      </c>
      <c r="AU26">
        <v>1.96</v>
      </c>
      <c r="AV26">
        <v>57</v>
      </c>
      <c r="AW26">
        <v>51</v>
      </c>
      <c r="AX26">
        <v>30.4</v>
      </c>
      <c r="AY26">
        <v>27</v>
      </c>
      <c r="AZ26">
        <v>2.46</v>
      </c>
      <c r="BA26">
        <v>2.4</v>
      </c>
      <c r="BB26" s="6">
        <v>25</v>
      </c>
      <c r="BC26">
        <v>6</v>
      </c>
    </row>
    <row r="27" spans="1:55" x14ac:dyDescent="0.25">
      <c r="A27" s="6">
        <v>26</v>
      </c>
      <c r="B27" t="s">
        <v>56</v>
      </c>
      <c r="C27" t="s">
        <v>57</v>
      </c>
      <c r="D27" t="s">
        <v>58</v>
      </c>
      <c r="E27" t="s">
        <v>48</v>
      </c>
      <c r="F27" t="s">
        <v>64</v>
      </c>
      <c r="G27" t="s">
        <v>65</v>
      </c>
      <c r="H27" s="9" t="s">
        <v>73</v>
      </c>
      <c r="I27" s="7" t="s">
        <v>78</v>
      </c>
      <c r="J27" s="11" t="s">
        <v>81</v>
      </c>
      <c r="K27" s="7">
        <v>97.6</v>
      </c>
      <c r="L27" s="7">
        <v>9</v>
      </c>
      <c r="M27">
        <v>4.75</v>
      </c>
      <c r="N27">
        <v>4.67</v>
      </c>
      <c r="O27">
        <v>9.7000000000000003E-2</v>
      </c>
      <c r="P27">
        <v>0.26</v>
      </c>
      <c r="Q27">
        <v>33.4</v>
      </c>
      <c r="R27">
        <v>23.2</v>
      </c>
      <c r="S27">
        <v>27.8</v>
      </c>
      <c r="T27">
        <v>18.100000000000001</v>
      </c>
      <c r="U27">
        <v>83</v>
      </c>
      <c r="V27">
        <v>84</v>
      </c>
      <c r="W27">
        <v>25.1</v>
      </c>
      <c r="X27">
        <v>25.3</v>
      </c>
      <c r="Y27">
        <v>1.05</v>
      </c>
      <c r="Z27">
        <v>1.07</v>
      </c>
      <c r="AA27">
        <v>97</v>
      </c>
      <c r="AB27">
        <v>83</v>
      </c>
      <c r="AC27">
        <v>1.7</v>
      </c>
      <c r="AD27">
        <v>1.1000000000000001</v>
      </c>
      <c r="AE27">
        <v>75</v>
      </c>
      <c r="AF27">
        <v>73.8</v>
      </c>
      <c r="AG27">
        <v>1.63</v>
      </c>
      <c r="AH27">
        <f t="shared" si="0"/>
        <v>28.228386465429637</v>
      </c>
      <c r="AI27">
        <f t="shared" si="1"/>
        <v>27.776732281982763</v>
      </c>
      <c r="AJ27">
        <v>36.1</v>
      </c>
      <c r="AK27">
        <v>36.6</v>
      </c>
      <c r="AL27">
        <v>112</v>
      </c>
      <c r="AM27">
        <v>93</v>
      </c>
      <c r="AN27">
        <v>22</v>
      </c>
      <c r="AO27">
        <v>17</v>
      </c>
      <c r="AP27">
        <v>149</v>
      </c>
      <c r="AQ27">
        <v>121</v>
      </c>
      <c r="AR27">
        <v>88</v>
      </c>
      <c r="AS27">
        <v>78</v>
      </c>
      <c r="AT27">
        <v>1.84</v>
      </c>
      <c r="AU27">
        <v>1.88</v>
      </c>
      <c r="AV27">
        <v>54</v>
      </c>
      <c r="AW27">
        <v>55</v>
      </c>
      <c r="AX27">
        <v>26</v>
      </c>
      <c r="AY27">
        <v>25</v>
      </c>
      <c r="AZ27">
        <v>2.4500000000000002</v>
      </c>
      <c r="BA27">
        <v>2.5</v>
      </c>
      <c r="BB27" s="6">
        <v>24</v>
      </c>
      <c r="BC27">
        <v>3</v>
      </c>
    </row>
    <row r="28" spans="1:55" x14ac:dyDescent="0.25">
      <c r="A28" s="6">
        <v>27</v>
      </c>
      <c r="B28" t="s">
        <v>60</v>
      </c>
      <c r="C28" t="s">
        <v>57</v>
      </c>
      <c r="D28" t="s">
        <v>58</v>
      </c>
      <c r="E28" t="s">
        <v>49</v>
      </c>
      <c r="F28" t="s">
        <v>63</v>
      </c>
      <c r="G28" t="s">
        <v>67</v>
      </c>
      <c r="H28" s="9" t="s">
        <v>74</v>
      </c>
      <c r="I28" s="7" t="s">
        <v>78</v>
      </c>
      <c r="J28" s="11" t="s">
        <v>83</v>
      </c>
      <c r="K28" s="7">
        <v>98.4</v>
      </c>
      <c r="L28" s="7">
        <v>9</v>
      </c>
      <c r="M28">
        <v>4.91</v>
      </c>
      <c r="N28">
        <v>4.87</v>
      </c>
      <c r="O28">
        <v>0.26500000000000001</v>
      </c>
      <c r="P28">
        <v>0.26300000000000001</v>
      </c>
      <c r="Q28">
        <v>34.6</v>
      </c>
      <c r="R28">
        <v>24.3</v>
      </c>
      <c r="S28">
        <v>28.6</v>
      </c>
      <c r="T28">
        <v>19</v>
      </c>
      <c r="U28">
        <v>81</v>
      </c>
      <c r="V28">
        <v>85</v>
      </c>
      <c r="W28">
        <v>23.1</v>
      </c>
      <c r="X28">
        <v>23.7</v>
      </c>
      <c r="Y28">
        <v>1.01</v>
      </c>
      <c r="Z28">
        <v>1.03</v>
      </c>
      <c r="AA28">
        <v>91</v>
      </c>
      <c r="AB28">
        <v>87</v>
      </c>
      <c r="AC28">
        <v>1.3</v>
      </c>
      <c r="AD28">
        <v>0.9</v>
      </c>
      <c r="AE28">
        <v>71</v>
      </c>
      <c r="AF28">
        <v>70</v>
      </c>
      <c r="AG28">
        <v>1.68</v>
      </c>
      <c r="AH28">
        <f t="shared" si="0"/>
        <v>25.155895691609981</v>
      </c>
      <c r="AI28">
        <f t="shared" si="1"/>
        <v>24.801587301587304</v>
      </c>
      <c r="AJ28">
        <v>36.9</v>
      </c>
      <c r="AK28">
        <v>36.700000000000003</v>
      </c>
      <c r="AL28">
        <v>82</v>
      </c>
      <c r="AM28">
        <v>78</v>
      </c>
      <c r="AN28">
        <v>21</v>
      </c>
      <c r="AO28">
        <v>17</v>
      </c>
      <c r="AP28">
        <v>139</v>
      </c>
      <c r="AQ28">
        <v>120</v>
      </c>
      <c r="AR28">
        <v>84</v>
      </c>
      <c r="AS28">
        <v>84</v>
      </c>
      <c r="AT28">
        <v>1.82</v>
      </c>
      <c r="AU28">
        <v>2.13</v>
      </c>
      <c r="AV28">
        <v>57</v>
      </c>
      <c r="AW28">
        <v>63</v>
      </c>
      <c r="AX28">
        <v>29</v>
      </c>
      <c r="AY28">
        <v>28.5</v>
      </c>
      <c r="AZ28">
        <v>2.6</v>
      </c>
      <c r="BA28">
        <v>2.54</v>
      </c>
      <c r="BB28" s="6">
        <v>28</v>
      </c>
      <c r="BC28">
        <v>2</v>
      </c>
    </row>
    <row r="29" spans="1:55" x14ac:dyDescent="0.25">
      <c r="A29" s="6">
        <v>28</v>
      </c>
      <c r="B29" t="s">
        <v>59</v>
      </c>
      <c r="C29" t="s">
        <v>57</v>
      </c>
      <c r="D29" t="s">
        <v>58</v>
      </c>
      <c r="E29" t="s">
        <v>51</v>
      </c>
      <c r="F29" t="s">
        <v>64</v>
      </c>
      <c r="G29" t="s">
        <v>67</v>
      </c>
      <c r="H29" s="9" t="s">
        <v>72</v>
      </c>
      <c r="I29" s="7" t="s">
        <v>77</v>
      </c>
      <c r="J29" s="11" t="s">
        <v>83</v>
      </c>
      <c r="K29" s="7">
        <v>92.1</v>
      </c>
      <c r="L29" s="7">
        <v>16</v>
      </c>
      <c r="M29">
        <v>5.56</v>
      </c>
      <c r="N29">
        <v>5.4</v>
      </c>
      <c r="O29">
        <v>0.315</v>
      </c>
      <c r="P29">
        <v>0.31</v>
      </c>
      <c r="Q29">
        <v>43.4</v>
      </c>
      <c r="R29">
        <v>23.1</v>
      </c>
      <c r="S29">
        <v>27.2</v>
      </c>
      <c r="T29">
        <v>17.3</v>
      </c>
      <c r="U29">
        <v>80</v>
      </c>
      <c r="V29">
        <v>85</v>
      </c>
      <c r="W29">
        <v>24.9</v>
      </c>
      <c r="X29">
        <v>25.1</v>
      </c>
      <c r="Y29">
        <v>1.28</v>
      </c>
      <c r="Z29">
        <v>1.3</v>
      </c>
      <c r="AA29">
        <v>98</v>
      </c>
      <c r="AB29">
        <v>81</v>
      </c>
      <c r="AC29">
        <v>2</v>
      </c>
      <c r="AD29">
        <v>1.3</v>
      </c>
      <c r="AE29">
        <v>78</v>
      </c>
      <c r="AF29">
        <v>76.900000000000006</v>
      </c>
      <c r="AG29">
        <v>1.72</v>
      </c>
      <c r="AH29">
        <f t="shared" si="0"/>
        <v>26.365603028664147</v>
      </c>
      <c r="AI29">
        <f t="shared" si="1"/>
        <v>25.993780421849653</v>
      </c>
      <c r="AJ29">
        <v>36.799999999999997</v>
      </c>
      <c r="AK29">
        <v>36.6</v>
      </c>
      <c r="AL29">
        <v>95</v>
      </c>
      <c r="AM29">
        <v>81</v>
      </c>
      <c r="AN29">
        <v>22</v>
      </c>
      <c r="AO29">
        <v>18</v>
      </c>
      <c r="AP29">
        <v>160</v>
      </c>
      <c r="AQ29">
        <v>135</v>
      </c>
      <c r="AR29">
        <v>95</v>
      </c>
      <c r="AS29">
        <v>85</v>
      </c>
      <c r="AT29">
        <v>1.92</v>
      </c>
      <c r="AU29">
        <v>2.1219999999999999</v>
      </c>
      <c r="AV29">
        <v>58</v>
      </c>
      <c r="AW29">
        <v>55</v>
      </c>
      <c r="AX29">
        <v>29</v>
      </c>
      <c r="AY29">
        <v>29</v>
      </c>
      <c r="AZ29">
        <v>2.35</v>
      </c>
      <c r="BA29">
        <v>2.2999999999999998</v>
      </c>
      <c r="BB29" s="6">
        <v>37</v>
      </c>
      <c r="BC29">
        <v>5</v>
      </c>
    </row>
    <row r="30" spans="1:55" x14ac:dyDescent="0.25">
      <c r="A30" s="6">
        <v>29</v>
      </c>
      <c r="B30" s="7" t="s">
        <v>61</v>
      </c>
      <c r="C30" t="s">
        <v>57</v>
      </c>
      <c r="D30" t="s">
        <v>58</v>
      </c>
      <c r="E30" t="s">
        <v>49</v>
      </c>
      <c r="F30" t="s">
        <v>63</v>
      </c>
      <c r="G30" t="s">
        <v>67</v>
      </c>
      <c r="H30" s="9" t="s">
        <v>72</v>
      </c>
      <c r="I30" s="7" t="s">
        <v>79</v>
      </c>
      <c r="J30" s="11" t="s">
        <v>84</v>
      </c>
      <c r="K30" s="7">
        <v>100</v>
      </c>
      <c r="L30" s="7">
        <v>29</v>
      </c>
      <c r="M30">
        <v>4.67</v>
      </c>
      <c r="N30">
        <v>4.5999999999999996</v>
      </c>
      <c r="O30">
        <v>0.20599999999999999</v>
      </c>
      <c r="P30">
        <v>0.111</v>
      </c>
      <c r="Q30">
        <v>9.8000000000000007</v>
      </c>
      <c r="R30">
        <v>20.100000000000001</v>
      </c>
      <c r="S30">
        <v>38.299999999999997</v>
      </c>
      <c r="T30">
        <v>18.100000000000001</v>
      </c>
      <c r="U30">
        <v>67</v>
      </c>
      <c r="V30">
        <v>69</v>
      </c>
      <c r="W30">
        <v>30.4</v>
      </c>
      <c r="X30">
        <v>32</v>
      </c>
      <c r="Y30">
        <v>1.1299999999999999</v>
      </c>
      <c r="Z30">
        <v>1.1000000000000001</v>
      </c>
      <c r="AA30">
        <v>81</v>
      </c>
      <c r="AB30">
        <v>88</v>
      </c>
      <c r="AC30">
        <v>1.3</v>
      </c>
      <c r="AD30">
        <v>1</v>
      </c>
      <c r="AE30">
        <v>83</v>
      </c>
      <c r="AF30">
        <v>81</v>
      </c>
      <c r="AG30">
        <v>1.71</v>
      </c>
      <c r="AH30">
        <f t="shared" si="0"/>
        <v>28.384802161348794</v>
      </c>
      <c r="AI30">
        <f t="shared" si="1"/>
        <v>27.70083102493075</v>
      </c>
      <c r="AJ30">
        <v>36.700000000000003</v>
      </c>
      <c r="AK30">
        <v>36.5</v>
      </c>
      <c r="AL30">
        <v>112</v>
      </c>
      <c r="AM30">
        <v>97</v>
      </c>
      <c r="AN30">
        <v>25</v>
      </c>
      <c r="AO30">
        <v>19</v>
      </c>
      <c r="AP30">
        <v>161</v>
      </c>
      <c r="AQ30">
        <v>143</v>
      </c>
      <c r="AR30">
        <v>90</v>
      </c>
      <c r="AS30">
        <v>87</v>
      </c>
      <c r="AT30">
        <v>1.96</v>
      </c>
      <c r="AU30">
        <v>1.84</v>
      </c>
      <c r="AV30">
        <v>56</v>
      </c>
      <c r="AW30">
        <v>54</v>
      </c>
      <c r="AX30">
        <v>28.5</v>
      </c>
      <c r="AY30">
        <v>30</v>
      </c>
      <c r="AZ30">
        <v>2.7</v>
      </c>
      <c r="BA30">
        <v>2.8</v>
      </c>
      <c r="BB30" s="6">
        <v>47</v>
      </c>
      <c r="BC30">
        <v>7</v>
      </c>
    </row>
    <row r="31" spans="1:55" x14ac:dyDescent="0.25">
      <c r="A31" s="6">
        <v>30</v>
      </c>
      <c r="B31" s="7" t="s">
        <v>60</v>
      </c>
      <c r="C31" t="s">
        <v>57</v>
      </c>
      <c r="D31" t="s">
        <v>58</v>
      </c>
      <c r="E31" t="s">
        <v>48</v>
      </c>
      <c r="F31" t="s">
        <v>63</v>
      </c>
      <c r="G31" t="s">
        <v>67</v>
      </c>
      <c r="H31" s="9" t="s">
        <v>74</v>
      </c>
      <c r="I31" s="7" t="s">
        <v>78</v>
      </c>
      <c r="J31" s="11" t="s">
        <v>81</v>
      </c>
      <c r="K31" s="7">
        <v>96.5</v>
      </c>
      <c r="L31" s="7">
        <v>11</v>
      </c>
      <c r="M31">
        <v>4.5</v>
      </c>
      <c r="N31">
        <v>4.3899999999999997</v>
      </c>
      <c r="O31">
        <v>0.182</v>
      </c>
      <c r="P31">
        <v>0.17899999999999999</v>
      </c>
      <c r="Q31">
        <v>20.3</v>
      </c>
      <c r="R31">
        <v>20.5</v>
      </c>
      <c r="S31">
        <v>33.200000000000003</v>
      </c>
      <c r="T31">
        <v>23.5</v>
      </c>
      <c r="U31">
        <v>50</v>
      </c>
      <c r="V31">
        <v>60</v>
      </c>
      <c r="W31">
        <v>30.4</v>
      </c>
      <c r="X31">
        <v>31.1</v>
      </c>
      <c r="Y31">
        <v>1.1599999999999999</v>
      </c>
      <c r="Z31">
        <v>1.17</v>
      </c>
      <c r="AA31">
        <v>99</v>
      </c>
      <c r="AB31">
        <v>79</v>
      </c>
      <c r="AC31">
        <v>1.9</v>
      </c>
      <c r="AD31">
        <v>0.7</v>
      </c>
      <c r="AE31">
        <v>69</v>
      </c>
      <c r="AF31">
        <v>68.099999999999994</v>
      </c>
      <c r="AG31">
        <v>1.68</v>
      </c>
      <c r="AH31">
        <f t="shared" si="0"/>
        <v>24.447278911564631</v>
      </c>
      <c r="AI31">
        <f t="shared" si="1"/>
        <v>24.12840136054422</v>
      </c>
      <c r="AJ31">
        <v>36.799999999999997</v>
      </c>
      <c r="AK31">
        <v>36.700000000000003</v>
      </c>
      <c r="AL31">
        <v>98</v>
      </c>
      <c r="AM31">
        <v>81</v>
      </c>
      <c r="AN31">
        <v>23</v>
      </c>
      <c r="AO31">
        <v>19</v>
      </c>
      <c r="AP31">
        <v>147</v>
      </c>
      <c r="AQ31">
        <v>131</v>
      </c>
      <c r="AR31">
        <v>89</v>
      </c>
      <c r="AS31">
        <v>79</v>
      </c>
      <c r="AT31">
        <v>1.81</v>
      </c>
      <c r="AU31">
        <v>1.82</v>
      </c>
      <c r="AV31">
        <v>54</v>
      </c>
      <c r="AW31">
        <v>65</v>
      </c>
      <c r="AX31">
        <v>27.9</v>
      </c>
      <c r="AY31">
        <v>26</v>
      </c>
      <c r="AZ31">
        <v>2.2000000000000002</v>
      </c>
      <c r="BA31">
        <v>2.4</v>
      </c>
      <c r="BB31" s="6">
        <v>27</v>
      </c>
      <c r="BC31">
        <v>3</v>
      </c>
    </row>
    <row r="32" spans="1:55" x14ac:dyDescent="0.25">
      <c r="A32" s="6">
        <v>31</v>
      </c>
      <c r="B32" s="7" t="s">
        <v>56</v>
      </c>
      <c r="C32" t="s">
        <v>57</v>
      </c>
      <c r="D32" t="s">
        <v>58</v>
      </c>
      <c r="E32" t="s">
        <v>51</v>
      </c>
      <c r="F32" t="s">
        <v>64</v>
      </c>
      <c r="G32" t="s">
        <v>65</v>
      </c>
      <c r="H32" s="9" t="s">
        <v>72</v>
      </c>
      <c r="I32" s="10" t="s">
        <v>78</v>
      </c>
      <c r="J32" s="11" t="s">
        <v>81</v>
      </c>
      <c r="K32" s="7">
        <v>96.1</v>
      </c>
      <c r="L32" s="7">
        <v>12</v>
      </c>
      <c r="M32">
        <v>5.3</v>
      </c>
      <c r="N32">
        <v>5.0999999999999996</v>
      </c>
      <c r="O32">
        <v>0.251</v>
      </c>
      <c r="P32">
        <v>0.09</v>
      </c>
      <c r="Q32">
        <v>34.700000000000003</v>
      </c>
      <c r="R32">
        <v>26.1</v>
      </c>
      <c r="S32">
        <v>34</v>
      </c>
      <c r="T32">
        <v>17.8</v>
      </c>
      <c r="U32">
        <v>91</v>
      </c>
      <c r="V32">
        <v>94</v>
      </c>
      <c r="W32">
        <v>19.100000000000001</v>
      </c>
      <c r="X32">
        <v>21.1</v>
      </c>
      <c r="Y32">
        <v>1.08</v>
      </c>
      <c r="Z32">
        <v>1.1000000000000001</v>
      </c>
      <c r="AA32">
        <v>98</v>
      </c>
      <c r="AB32">
        <v>84</v>
      </c>
      <c r="AC32">
        <v>1.5</v>
      </c>
      <c r="AD32">
        <v>1</v>
      </c>
      <c r="AE32">
        <v>61</v>
      </c>
      <c r="AF32">
        <v>60.1</v>
      </c>
      <c r="AG32">
        <v>1.64</v>
      </c>
      <c r="AH32">
        <f t="shared" si="0"/>
        <v>22.679952409280194</v>
      </c>
      <c r="AI32">
        <f t="shared" si="1"/>
        <v>22.345330160618683</v>
      </c>
      <c r="AJ32">
        <v>36.700000000000003</v>
      </c>
      <c r="AK32">
        <v>36.5</v>
      </c>
      <c r="AL32">
        <v>91</v>
      </c>
      <c r="AM32">
        <v>83</v>
      </c>
      <c r="AN32">
        <v>21</v>
      </c>
      <c r="AO32">
        <v>19</v>
      </c>
      <c r="AP32">
        <v>131</v>
      </c>
      <c r="AQ32">
        <v>120</v>
      </c>
      <c r="AR32">
        <v>85</v>
      </c>
      <c r="AS32">
        <v>81</v>
      </c>
      <c r="AT32">
        <v>1.99</v>
      </c>
      <c r="AU32">
        <v>2.1</v>
      </c>
      <c r="AV32">
        <v>56</v>
      </c>
      <c r="AW32">
        <v>60</v>
      </c>
      <c r="AX32">
        <v>26.9</v>
      </c>
      <c r="AY32">
        <v>27</v>
      </c>
      <c r="AZ32">
        <v>2.2000000000000002</v>
      </c>
      <c r="BA32">
        <v>2.34</v>
      </c>
      <c r="BB32" s="6">
        <v>24</v>
      </c>
      <c r="BC32">
        <v>3</v>
      </c>
    </row>
    <row r="33" spans="1:55" x14ac:dyDescent="0.25">
      <c r="A33" s="6">
        <v>32</v>
      </c>
      <c r="B33" s="7" t="s">
        <v>60</v>
      </c>
      <c r="C33" t="s">
        <v>57</v>
      </c>
      <c r="D33" t="s">
        <v>58</v>
      </c>
      <c r="E33" t="s">
        <v>49</v>
      </c>
      <c r="F33" t="s">
        <v>63</v>
      </c>
      <c r="G33" t="s">
        <v>67</v>
      </c>
      <c r="H33" s="9" t="s">
        <v>73</v>
      </c>
      <c r="I33" s="7" t="s">
        <v>77</v>
      </c>
      <c r="J33" s="11" t="s">
        <v>82</v>
      </c>
      <c r="K33" s="7">
        <v>97.8</v>
      </c>
      <c r="L33" s="7">
        <v>19</v>
      </c>
      <c r="M33">
        <v>4.87</v>
      </c>
      <c r="N33">
        <v>4.84</v>
      </c>
      <c r="O33">
        <v>8.7999999999999995E-2</v>
      </c>
      <c r="P33">
        <v>8.8999999999999996E-2</v>
      </c>
      <c r="Q33">
        <v>34</v>
      </c>
      <c r="R33">
        <v>27</v>
      </c>
      <c r="S33">
        <v>26.2</v>
      </c>
      <c r="T33">
        <v>28</v>
      </c>
      <c r="U33">
        <v>176</v>
      </c>
      <c r="V33">
        <v>88</v>
      </c>
      <c r="W33">
        <v>21.8</v>
      </c>
      <c r="X33">
        <v>22.1</v>
      </c>
      <c r="Y33">
        <v>0.98</v>
      </c>
      <c r="Z33">
        <v>1.02</v>
      </c>
      <c r="AA33">
        <v>87</v>
      </c>
      <c r="AB33">
        <v>92</v>
      </c>
      <c r="AC33">
        <v>1.4</v>
      </c>
      <c r="AD33">
        <v>1.1000000000000001</v>
      </c>
      <c r="AE33">
        <v>71</v>
      </c>
      <c r="AF33">
        <v>70.099999999999994</v>
      </c>
      <c r="AG33">
        <v>1.67</v>
      </c>
      <c r="AH33">
        <f t="shared" si="0"/>
        <v>25.458065904119906</v>
      </c>
      <c r="AI33">
        <f t="shared" si="1"/>
        <v>25.135358026462043</v>
      </c>
      <c r="AJ33">
        <v>36.9</v>
      </c>
      <c r="AK33">
        <v>36.6</v>
      </c>
      <c r="AL33">
        <v>94</v>
      </c>
      <c r="AM33">
        <v>89</v>
      </c>
      <c r="AN33">
        <v>22</v>
      </c>
      <c r="AO33">
        <v>17</v>
      </c>
      <c r="AP33">
        <v>135</v>
      </c>
      <c r="AQ33">
        <v>126</v>
      </c>
      <c r="AR33">
        <v>89</v>
      </c>
      <c r="AS33">
        <v>84</v>
      </c>
      <c r="AT33">
        <v>1.96</v>
      </c>
      <c r="AU33">
        <v>1.98</v>
      </c>
      <c r="AV33">
        <v>59</v>
      </c>
      <c r="AW33">
        <v>64</v>
      </c>
      <c r="AX33">
        <v>32</v>
      </c>
      <c r="AY33">
        <v>30.5</v>
      </c>
      <c r="AZ33">
        <v>2.65</v>
      </c>
      <c r="BA33">
        <v>2.7</v>
      </c>
      <c r="BB33" s="6">
        <v>34</v>
      </c>
      <c r="BC33">
        <v>4</v>
      </c>
    </row>
    <row r="34" spans="1:55" x14ac:dyDescent="0.25">
      <c r="A34" s="6">
        <v>33</v>
      </c>
      <c r="B34" s="7" t="s">
        <v>59</v>
      </c>
      <c r="C34" t="s">
        <v>57</v>
      </c>
      <c r="D34" t="s">
        <v>58</v>
      </c>
      <c r="E34" t="s">
        <v>50</v>
      </c>
      <c r="F34" t="s">
        <v>64</v>
      </c>
      <c r="G34" t="s">
        <v>67</v>
      </c>
      <c r="H34" s="9" t="s">
        <v>72</v>
      </c>
      <c r="I34" s="7" t="s">
        <v>78</v>
      </c>
      <c r="J34" s="11" t="s">
        <v>83</v>
      </c>
      <c r="K34" s="7">
        <v>97.1</v>
      </c>
      <c r="L34" s="7">
        <v>12</v>
      </c>
      <c r="M34">
        <v>5.01</v>
      </c>
      <c r="N34">
        <v>4.97</v>
      </c>
      <c r="O34">
        <v>0.192</v>
      </c>
      <c r="P34">
        <v>0.2</v>
      </c>
      <c r="Q34">
        <v>36.1</v>
      </c>
      <c r="R34">
        <v>26.9</v>
      </c>
      <c r="S34">
        <v>38.5</v>
      </c>
      <c r="T34">
        <v>19.100000000000001</v>
      </c>
      <c r="U34">
        <v>56</v>
      </c>
      <c r="V34">
        <v>61</v>
      </c>
      <c r="W34">
        <v>20.6</v>
      </c>
      <c r="X34">
        <v>21.1</v>
      </c>
      <c r="Y34">
        <v>0.93</v>
      </c>
      <c r="Z34">
        <v>0.99</v>
      </c>
      <c r="AA34">
        <v>91</v>
      </c>
      <c r="AB34">
        <v>87</v>
      </c>
      <c r="AC34">
        <v>1.6</v>
      </c>
      <c r="AD34">
        <v>0.9</v>
      </c>
      <c r="AE34">
        <v>76</v>
      </c>
      <c r="AF34">
        <v>75.400000000000006</v>
      </c>
      <c r="AG34">
        <v>1.74</v>
      </c>
      <c r="AH34">
        <f t="shared" si="0"/>
        <v>25.102391333069097</v>
      </c>
      <c r="AI34">
        <f t="shared" si="1"/>
        <v>24.904214559386975</v>
      </c>
      <c r="AJ34">
        <v>37.1</v>
      </c>
      <c r="AK34">
        <v>36.700000000000003</v>
      </c>
      <c r="AL34">
        <v>99</v>
      </c>
      <c r="AM34">
        <v>87</v>
      </c>
      <c r="AN34">
        <v>23</v>
      </c>
      <c r="AO34">
        <v>21</v>
      </c>
      <c r="AP34">
        <v>125</v>
      </c>
      <c r="AQ34">
        <v>121</v>
      </c>
      <c r="AR34">
        <v>84</v>
      </c>
      <c r="AS34">
        <v>82</v>
      </c>
      <c r="AT34">
        <v>1.97</v>
      </c>
      <c r="AU34">
        <v>1.98</v>
      </c>
      <c r="AV34">
        <v>57</v>
      </c>
      <c r="AW34">
        <v>64</v>
      </c>
      <c r="AX34">
        <v>31</v>
      </c>
      <c r="AY34">
        <v>30</v>
      </c>
      <c r="AZ34">
        <v>2.2999999999999998</v>
      </c>
      <c r="BA34">
        <v>2.2000000000000002</v>
      </c>
      <c r="BB34" s="6">
        <v>38</v>
      </c>
      <c r="BC34">
        <v>2</v>
      </c>
    </row>
    <row r="35" spans="1:55" x14ac:dyDescent="0.25">
      <c r="A35" s="6">
        <v>34</v>
      </c>
      <c r="B35" s="7" t="s">
        <v>60</v>
      </c>
      <c r="C35" t="s">
        <v>57</v>
      </c>
      <c r="D35" t="s">
        <v>58</v>
      </c>
      <c r="E35" t="s">
        <v>48</v>
      </c>
      <c r="F35" t="s">
        <v>64</v>
      </c>
      <c r="G35" t="s">
        <v>65</v>
      </c>
      <c r="H35" s="9" t="s">
        <v>74</v>
      </c>
      <c r="I35" s="7" t="s">
        <v>77</v>
      </c>
      <c r="J35" s="11" t="s">
        <v>82</v>
      </c>
      <c r="K35" s="7">
        <v>94.7</v>
      </c>
      <c r="L35" s="7">
        <v>17</v>
      </c>
      <c r="M35">
        <v>6.19</v>
      </c>
      <c r="N35">
        <v>6.1</v>
      </c>
      <c r="O35">
        <v>0.19800000000000001</v>
      </c>
      <c r="P35">
        <v>0.2</v>
      </c>
      <c r="Q35">
        <v>39.5</v>
      </c>
      <c r="R35">
        <v>29.4</v>
      </c>
      <c r="S35">
        <v>31.5</v>
      </c>
      <c r="T35">
        <v>22.1</v>
      </c>
      <c r="U35">
        <v>189</v>
      </c>
      <c r="V35">
        <v>85</v>
      </c>
      <c r="W35">
        <v>44.5</v>
      </c>
      <c r="X35">
        <v>43.7</v>
      </c>
      <c r="Y35">
        <v>1.59</v>
      </c>
      <c r="Z35">
        <v>1.46</v>
      </c>
      <c r="AA35">
        <v>87</v>
      </c>
      <c r="AB35">
        <v>95</v>
      </c>
      <c r="AC35">
        <v>1.9</v>
      </c>
      <c r="AD35">
        <v>1.3</v>
      </c>
      <c r="AE35">
        <v>61</v>
      </c>
      <c r="AF35">
        <v>61</v>
      </c>
      <c r="AG35">
        <v>1.67</v>
      </c>
      <c r="AH35">
        <f t="shared" si="0"/>
        <v>21.872422819032593</v>
      </c>
      <c r="AI35">
        <f t="shared" si="1"/>
        <v>21.872422819032593</v>
      </c>
      <c r="AJ35">
        <v>36.700000000000003</v>
      </c>
      <c r="AK35">
        <v>36.5</v>
      </c>
      <c r="AL35">
        <v>111</v>
      </c>
      <c r="AM35">
        <v>89</v>
      </c>
      <c r="AN35">
        <v>23</v>
      </c>
      <c r="AO35">
        <v>19</v>
      </c>
      <c r="AP35">
        <v>123</v>
      </c>
      <c r="AQ35">
        <v>115</v>
      </c>
      <c r="AR35">
        <v>79</v>
      </c>
      <c r="AS35">
        <v>80</v>
      </c>
      <c r="AT35">
        <v>2.08</v>
      </c>
      <c r="AU35">
        <v>1.82</v>
      </c>
      <c r="AV35">
        <v>60</v>
      </c>
      <c r="AW35">
        <v>56</v>
      </c>
      <c r="AX35">
        <v>36</v>
      </c>
      <c r="AY35">
        <v>34.6</v>
      </c>
      <c r="AZ35">
        <v>2.54</v>
      </c>
      <c r="BA35">
        <v>2.2000000000000002</v>
      </c>
      <c r="BB35" s="6">
        <v>31</v>
      </c>
      <c r="BC35">
        <v>4</v>
      </c>
    </row>
    <row r="36" spans="1:55" x14ac:dyDescent="0.25">
      <c r="A36" s="6">
        <v>35</v>
      </c>
      <c r="B36" s="7" t="s">
        <v>59</v>
      </c>
      <c r="C36" t="s">
        <v>57</v>
      </c>
      <c r="D36" t="s">
        <v>58</v>
      </c>
      <c r="E36" t="s">
        <v>51</v>
      </c>
      <c r="F36" t="s">
        <v>63</v>
      </c>
      <c r="G36" t="s">
        <v>67</v>
      </c>
      <c r="H36" s="9" t="s">
        <v>72</v>
      </c>
      <c r="I36" s="7" t="s">
        <v>77</v>
      </c>
      <c r="J36" s="11" t="s">
        <v>81</v>
      </c>
      <c r="K36" s="7">
        <v>89.9</v>
      </c>
      <c r="L36" s="7">
        <v>16</v>
      </c>
      <c r="M36">
        <v>5.27</v>
      </c>
      <c r="N36">
        <v>4</v>
      </c>
      <c r="O36">
        <v>0.16300000000000001</v>
      </c>
      <c r="P36">
        <v>0.16700000000000001</v>
      </c>
      <c r="Q36">
        <v>30.6</v>
      </c>
      <c r="R36">
        <v>21</v>
      </c>
      <c r="S36">
        <v>15.8</v>
      </c>
      <c r="T36">
        <v>16.2</v>
      </c>
      <c r="U36">
        <v>72</v>
      </c>
      <c r="V36">
        <v>74</v>
      </c>
      <c r="W36">
        <v>35.5</v>
      </c>
      <c r="X36">
        <v>35.4</v>
      </c>
      <c r="Y36">
        <v>0.99</v>
      </c>
      <c r="Z36">
        <v>0.98</v>
      </c>
      <c r="AA36">
        <v>99</v>
      </c>
      <c r="AB36">
        <v>87</v>
      </c>
      <c r="AC36">
        <v>1.2</v>
      </c>
      <c r="AD36">
        <v>0.8</v>
      </c>
      <c r="AE36">
        <v>80</v>
      </c>
      <c r="AF36">
        <v>78.5</v>
      </c>
      <c r="AG36">
        <v>1.75</v>
      </c>
      <c r="AH36">
        <f t="shared" si="0"/>
        <v>26.122448979591837</v>
      </c>
      <c r="AI36">
        <f t="shared" si="1"/>
        <v>25.632653061224488</v>
      </c>
      <c r="AJ36">
        <v>36.700000000000003</v>
      </c>
      <c r="AK36">
        <v>36.5</v>
      </c>
      <c r="AL36">
        <v>89</v>
      </c>
      <c r="AM36">
        <v>79</v>
      </c>
      <c r="AN36">
        <v>23</v>
      </c>
      <c r="AO36">
        <v>18</v>
      </c>
      <c r="AP36">
        <v>145</v>
      </c>
      <c r="AQ36">
        <v>131</v>
      </c>
      <c r="AR36">
        <v>90</v>
      </c>
      <c r="AS36">
        <v>81</v>
      </c>
      <c r="AT36">
        <v>1.94</v>
      </c>
      <c r="AU36">
        <v>1.87</v>
      </c>
      <c r="AV36">
        <v>57</v>
      </c>
      <c r="AW36">
        <v>55</v>
      </c>
      <c r="AX36">
        <v>39</v>
      </c>
      <c r="AY36">
        <v>38</v>
      </c>
      <c r="AZ36">
        <v>2.4500000000000002</v>
      </c>
      <c r="BA36">
        <v>2.6</v>
      </c>
      <c r="BB36" s="6">
        <v>39</v>
      </c>
      <c r="BC36">
        <v>4</v>
      </c>
    </row>
    <row r="37" spans="1:55" x14ac:dyDescent="0.25">
      <c r="A37" s="6">
        <v>36</v>
      </c>
      <c r="B37" s="7" t="s">
        <v>60</v>
      </c>
      <c r="C37" t="s">
        <v>57</v>
      </c>
      <c r="D37" t="s">
        <v>58</v>
      </c>
      <c r="E37" t="s">
        <v>51</v>
      </c>
      <c r="F37" t="s">
        <v>63</v>
      </c>
      <c r="G37" t="s">
        <v>67</v>
      </c>
      <c r="H37" s="9" t="s">
        <v>73</v>
      </c>
      <c r="I37" t="s">
        <v>76</v>
      </c>
      <c r="J37" s="11" t="s">
        <v>83</v>
      </c>
      <c r="K37" s="7">
        <v>94.3</v>
      </c>
      <c r="L37" s="7">
        <v>4</v>
      </c>
      <c r="M37">
        <v>4.32</v>
      </c>
      <c r="N37">
        <v>4.38</v>
      </c>
      <c r="O37">
        <v>0.109</v>
      </c>
      <c r="P37">
        <v>0.11</v>
      </c>
      <c r="Q37">
        <v>14.2</v>
      </c>
      <c r="R37">
        <v>23.9</v>
      </c>
      <c r="S37">
        <v>25.2</v>
      </c>
      <c r="T37">
        <v>17</v>
      </c>
      <c r="U37">
        <v>55</v>
      </c>
      <c r="V37">
        <v>64</v>
      </c>
      <c r="W37">
        <v>28.2</v>
      </c>
      <c r="X37">
        <v>29.1</v>
      </c>
      <c r="Y37">
        <v>1.18</v>
      </c>
      <c r="Z37">
        <v>1.2</v>
      </c>
      <c r="AA37">
        <v>91</v>
      </c>
      <c r="AB37">
        <v>87</v>
      </c>
      <c r="AC37">
        <v>1.8</v>
      </c>
      <c r="AD37">
        <v>1.2</v>
      </c>
      <c r="AE37">
        <v>67</v>
      </c>
      <c r="AF37">
        <v>66.400000000000006</v>
      </c>
      <c r="AG37">
        <v>1.64</v>
      </c>
      <c r="AH37">
        <f t="shared" si="0"/>
        <v>24.910767400356935</v>
      </c>
      <c r="AI37">
        <f t="shared" si="1"/>
        <v>24.687685901249264</v>
      </c>
      <c r="AJ37">
        <v>36.700000000000003</v>
      </c>
      <c r="AK37">
        <v>36.4</v>
      </c>
      <c r="AL37">
        <v>119</v>
      </c>
      <c r="AM37">
        <v>89</v>
      </c>
      <c r="AN37">
        <v>23</v>
      </c>
      <c r="AO37">
        <v>19</v>
      </c>
      <c r="AP37">
        <v>135</v>
      </c>
      <c r="AQ37">
        <v>119</v>
      </c>
      <c r="AR37">
        <v>90</v>
      </c>
      <c r="AS37">
        <v>85</v>
      </c>
      <c r="AT37">
        <v>1.87</v>
      </c>
      <c r="AU37">
        <v>2.1150000000000002</v>
      </c>
      <c r="AV37">
        <v>58</v>
      </c>
      <c r="AW37">
        <v>60</v>
      </c>
      <c r="AX37">
        <v>30.3</v>
      </c>
      <c r="AY37">
        <v>29</v>
      </c>
      <c r="AZ37">
        <v>2.2000000000000002</v>
      </c>
      <c r="BA37">
        <v>2.2999999999999998</v>
      </c>
      <c r="BB37" s="6">
        <v>26</v>
      </c>
      <c r="BC37">
        <v>1</v>
      </c>
    </row>
    <row r="38" spans="1:55" x14ac:dyDescent="0.25">
      <c r="A38" s="6">
        <v>37</v>
      </c>
      <c r="B38" s="7" t="s">
        <v>56</v>
      </c>
      <c r="C38" t="s">
        <v>57</v>
      </c>
      <c r="D38" t="s">
        <v>58</v>
      </c>
      <c r="E38" t="s">
        <v>48</v>
      </c>
      <c r="F38" t="s">
        <v>63</v>
      </c>
      <c r="G38" t="s">
        <v>65</v>
      </c>
      <c r="H38" s="9" t="s">
        <v>72</v>
      </c>
      <c r="I38" s="7" t="s">
        <v>77</v>
      </c>
      <c r="J38" s="11" t="s">
        <v>84</v>
      </c>
      <c r="K38" s="7">
        <v>96.3</v>
      </c>
      <c r="L38" s="7">
        <v>16</v>
      </c>
      <c r="M38">
        <v>4.78</v>
      </c>
      <c r="N38">
        <v>3.71</v>
      </c>
      <c r="O38">
        <v>7.0999999999999994E-2</v>
      </c>
      <c r="P38">
        <v>7.9000000000000001E-2</v>
      </c>
      <c r="Q38">
        <v>19.100000000000001</v>
      </c>
      <c r="R38">
        <v>20.3</v>
      </c>
      <c r="S38">
        <v>27.6</v>
      </c>
      <c r="T38">
        <v>28</v>
      </c>
      <c r="U38">
        <v>138</v>
      </c>
      <c r="V38">
        <v>81</v>
      </c>
      <c r="W38">
        <v>31</v>
      </c>
      <c r="X38">
        <v>32.4</v>
      </c>
      <c r="Y38">
        <v>0.79</v>
      </c>
      <c r="Z38">
        <v>0.81</v>
      </c>
      <c r="AA38">
        <v>89</v>
      </c>
      <c r="AB38">
        <v>83</v>
      </c>
      <c r="AC38">
        <v>1.7</v>
      </c>
      <c r="AD38">
        <v>1.2</v>
      </c>
      <c r="AE38">
        <v>57</v>
      </c>
      <c r="AF38">
        <v>56.7</v>
      </c>
      <c r="AG38">
        <v>1.63</v>
      </c>
      <c r="AH38">
        <f t="shared" si="0"/>
        <v>21.453573713726524</v>
      </c>
      <c r="AI38">
        <f t="shared" si="1"/>
        <v>21.340660167864808</v>
      </c>
      <c r="AJ38">
        <v>36.700000000000003</v>
      </c>
      <c r="AK38">
        <v>36.9</v>
      </c>
      <c r="AL38">
        <v>98</v>
      </c>
      <c r="AM38">
        <v>87</v>
      </c>
      <c r="AN38">
        <v>21</v>
      </c>
      <c r="AO38">
        <v>19</v>
      </c>
      <c r="AP38">
        <v>124</v>
      </c>
      <c r="AQ38">
        <v>116</v>
      </c>
      <c r="AR38">
        <v>83</v>
      </c>
      <c r="AS38">
        <v>85</v>
      </c>
      <c r="AT38">
        <v>1.97</v>
      </c>
      <c r="AU38">
        <v>1.87</v>
      </c>
      <c r="AV38">
        <v>57</v>
      </c>
      <c r="AW38">
        <v>56</v>
      </c>
      <c r="AX38">
        <v>30.6</v>
      </c>
      <c r="AY38">
        <v>31</v>
      </c>
      <c r="AZ38">
        <v>2.2000000000000002</v>
      </c>
      <c r="BA38">
        <v>2.4300000000000002</v>
      </c>
      <c r="BB38" s="6">
        <v>25</v>
      </c>
      <c r="BC38">
        <v>5</v>
      </c>
    </row>
    <row r="39" spans="1:55" x14ac:dyDescent="0.25">
      <c r="A39" s="6">
        <v>38</v>
      </c>
      <c r="B39" s="7" t="s">
        <v>59</v>
      </c>
      <c r="C39" t="s">
        <v>57</v>
      </c>
      <c r="D39" t="s">
        <v>58</v>
      </c>
      <c r="E39" t="s">
        <v>49</v>
      </c>
      <c r="F39" t="s">
        <v>64</v>
      </c>
      <c r="G39" t="s">
        <v>65</v>
      </c>
      <c r="H39" s="9" t="s">
        <v>73</v>
      </c>
      <c r="I39" s="7" t="s">
        <v>78</v>
      </c>
      <c r="J39" s="11" t="s">
        <v>84</v>
      </c>
      <c r="K39" s="7">
        <v>95.5</v>
      </c>
      <c r="L39" s="7">
        <v>9</v>
      </c>
      <c r="M39">
        <v>4.4400000000000004</v>
      </c>
      <c r="N39">
        <v>4.21</v>
      </c>
      <c r="O39">
        <v>0.28399999999999997</v>
      </c>
      <c r="P39">
        <v>0.09</v>
      </c>
      <c r="Q39">
        <v>15.7</v>
      </c>
      <c r="R39">
        <v>24.7</v>
      </c>
      <c r="S39">
        <v>38.4</v>
      </c>
      <c r="T39">
        <v>19.100000000000001</v>
      </c>
      <c r="U39">
        <v>80</v>
      </c>
      <c r="V39">
        <v>85</v>
      </c>
      <c r="W39">
        <v>42.4</v>
      </c>
      <c r="X39">
        <v>41.8</v>
      </c>
      <c r="Y39">
        <v>1.1200000000000001</v>
      </c>
      <c r="Z39">
        <v>1.0900000000000001</v>
      </c>
      <c r="AA39">
        <v>90</v>
      </c>
      <c r="AB39">
        <v>87</v>
      </c>
      <c r="AC39">
        <v>1.9</v>
      </c>
      <c r="AD39">
        <v>1.2</v>
      </c>
      <c r="AE39">
        <v>63.5</v>
      </c>
      <c r="AF39">
        <v>62</v>
      </c>
      <c r="AG39">
        <v>1.7</v>
      </c>
      <c r="AH39">
        <f t="shared" si="0"/>
        <v>21.972318339100347</v>
      </c>
      <c r="AI39">
        <f t="shared" si="1"/>
        <v>21.453287197231838</v>
      </c>
      <c r="AJ39">
        <v>36.6</v>
      </c>
      <c r="AK39">
        <v>36.9</v>
      </c>
      <c r="AL39">
        <v>89</v>
      </c>
      <c r="AM39">
        <v>82</v>
      </c>
      <c r="AN39">
        <v>24</v>
      </c>
      <c r="AO39">
        <v>17</v>
      </c>
      <c r="AP39">
        <v>124</v>
      </c>
      <c r="AQ39">
        <v>115</v>
      </c>
      <c r="AR39">
        <v>89</v>
      </c>
      <c r="AS39">
        <v>78</v>
      </c>
      <c r="AT39">
        <v>1.99</v>
      </c>
      <c r="AU39">
        <v>1.84</v>
      </c>
      <c r="AV39">
        <v>56</v>
      </c>
      <c r="AW39">
        <v>58</v>
      </c>
      <c r="AX39">
        <v>28</v>
      </c>
      <c r="AY39">
        <v>27.8</v>
      </c>
      <c r="AZ39">
        <v>2.65</v>
      </c>
      <c r="BA39">
        <v>2.6</v>
      </c>
      <c r="BB39" s="6">
        <v>36</v>
      </c>
      <c r="BC39">
        <v>3</v>
      </c>
    </row>
    <row r="40" spans="1:55" x14ac:dyDescent="0.25">
      <c r="A40" s="6">
        <v>39</v>
      </c>
      <c r="B40" s="7" t="s">
        <v>60</v>
      </c>
      <c r="C40" t="s">
        <v>57</v>
      </c>
      <c r="D40" t="s">
        <v>58</v>
      </c>
      <c r="E40" t="s">
        <v>49</v>
      </c>
      <c r="F40" t="s">
        <v>63</v>
      </c>
      <c r="G40" t="s">
        <v>67</v>
      </c>
      <c r="H40" s="9" t="s">
        <v>72</v>
      </c>
      <c r="I40" s="7" t="s">
        <v>78</v>
      </c>
      <c r="J40" s="11" t="s">
        <v>83</v>
      </c>
      <c r="K40" s="7">
        <v>93.4</v>
      </c>
      <c r="L40" s="7">
        <v>12</v>
      </c>
      <c r="M40">
        <v>5.17</v>
      </c>
      <c r="N40">
        <v>4</v>
      </c>
      <c r="O40">
        <v>0.27100000000000002</v>
      </c>
      <c r="P40">
        <v>0.28000000000000003</v>
      </c>
      <c r="Q40">
        <v>13.1</v>
      </c>
      <c r="R40">
        <v>24</v>
      </c>
      <c r="S40">
        <v>39.299999999999997</v>
      </c>
      <c r="T40">
        <v>21</v>
      </c>
      <c r="U40">
        <v>50</v>
      </c>
      <c r="V40">
        <v>65</v>
      </c>
      <c r="W40">
        <v>32.4</v>
      </c>
      <c r="X40">
        <v>33.799999999999997</v>
      </c>
      <c r="Y40">
        <v>1.39</v>
      </c>
      <c r="Z40">
        <v>1.41</v>
      </c>
      <c r="AA40">
        <v>93</v>
      </c>
      <c r="AB40">
        <v>80</v>
      </c>
      <c r="AC40">
        <v>1.4</v>
      </c>
      <c r="AD40">
        <v>0.9</v>
      </c>
      <c r="AE40">
        <v>67</v>
      </c>
      <c r="AF40">
        <v>66.400000000000006</v>
      </c>
      <c r="AG40">
        <v>1.68</v>
      </c>
      <c r="AH40">
        <f t="shared" si="0"/>
        <v>23.738662131519277</v>
      </c>
      <c r="AI40">
        <f t="shared" si="1"/>
        <v>23.526077097505674</v>
      </c>
      <c r="AJ40">
        <v>37.1</v>
      </c>
      <c r="AK40">
        <v>36.5</v>
      </c>
      <c r="AL40">
        <v>89</v>
      </c>
      <c r="AM40">
        <v>83</v>
      </c>
      <c r="AN40">
        <v>21</v>
      </c>
      <c r="AO40">
        <v>17</v>
      </c>
      <c r="AP40">
        <v>135</v>
      </c>
      <c r="AQ40">
        <v>113</v>
      </c>
      <c r="AR40">
        <v>82</v>
      </c>
      <c r="AS40">
        <v>84</v>
      </c>
      <c r="AT40">
        <v>1.93</v>
      </c>
      <c r="AU40">
        <v>2.1150000000000002</v>
      </c>
      <c r="AV40">
        <v>59</v>
      </c>
      <c r="AW40">
        <v>59</v>
      </c>
      <c r="AX40">
        <v>26.9</v>
      </c>
      <c r="AY40">
        <v>27</v>
      </c>
      <c r="AZ40">
        <v>2.54</v>
      </c>
      <c r="BA40">
        <v>2.4900000000000002</v>
      </c>
      <c r="BB40" s="6">
        <v>28</v>
      </c>
      <c r="BC40">
        <v>3</v>
      </c>
    </row>
    <row r="41" spans="1:55" x14ac:dyDescent="0.25">
      <c r="A41" s="6">
        <v>40</v>
      </c>
      <c r="B41" s="7" t="s">
        <v>56</v>
      </c>
      <c r="C41" t="s">
        <v>57</v>
      </c>
      <c r="D41" t="s">
        <v>58</v>
      </c>
      <c r="E41" t="s">
        <v>48</v>
      </c>
      <c r="F41" t="s">
        <v>64</v>
      </c>
      <c r="G41" t="s">
        <v>65</v>
      </c>
      <c r="H41" s="9" t="s">
        <v>72</v>
      </c>
      <c r="I41" s="7" t="s">
        <v>78</v>
      </c>
      <c r="J41" s="11" t="s">
        <v>82</v>
      </c>
      <c r="K41" s="7">
        <v>99.3</v>
      </c>
      <c r="L41" s="7">
        <v>10</v>
      </c>
      <c r="M41">
        <v>4.7300000000000004</v>
      </c>
      <c r="N41">
        <v>4.6500000000000004</v>
      </c>
      <c r="O41">
        <v>0.27</v>
      </c>
      <c r="P41">
        <v>0.28000000000000003</v>
      </c>
      <c r="Q41">
        <v>29.2</v>
      </c>
      <c r="R41">
        <v>20</v>
      </c>
      <c r="S41">
        <v>20.9</v>
      </c>
      <c r="T41">
        <v>22</v>
      </c>
      <c r="U41">
        <v>142</v>
      </c>
      <c r="V41">
        <v>76</v>
      </c>
      <c r="W41">
        <v>18.100000000000001</v>
      </c>
      <c r="X41">
        <v>20</v>
      </c>
      <c r="Y41">
        <v>0.94</v>
      </c>
      <c r="Z41">
        <v>0.98</v>
      </c>
      <c r="AA41">
        <v>85</v>
      </c>
      <c r="AB41">
        <v>89</v>
      </c>
      <c r="AC41">
        <v>1.2</v>
      </c>
      <c r="AD41">
        <v>0.7</v>
      </c>
      <c r="AE41">
        <v>66</v>
      </c>
      <c r="AF41">
        <v>64.5</v>
      </c>
      <c r="AG41">
        <v>1.59</v>
      </c>
      <c r="AH41">
        <f t="shared" si="0"/>
        <v>26.106562240417702</v>
      </c>
      <c r="AI41">
        <f t="shared" si="1"/>
        <v>25.51323128040821</v>
      </c>
      <c r="AJ41">
        <v>36.700000000000003</v>
      </c>
      <c r="AK41">
        <v>36.799999999999997</v>
      </c>
      <c r="AL41">
        <v>91</v>
      </c>
      <c r="AM41">
        <v>81</v>
      </c>
      <c r="AN41">
        <v>23</v>
      </c>
      <c r="AO41">
        <v>19</v>
      </c>
      <c r="AP41">
        <v>135</v>
      </c>
      <c r="AQ41">
        <v>119</v>
      </c>
      <c r="AR41">
        <v>85</v>
      </c>
      <c r="AS41">
        <v>80</v>
      </c>
      <c r="AT41">
        <v>1.98</v>
      </c>
      <c r="AU41">
        <v>1.96</v>
      </c>
      <c r="AV41">
        <v>60</v>
      </c>
      <c r="AW41">
        <v>53</v>
      </c>
      <c r="AX41">
        <v>28</v>
      </c>
      <c r="AY41">
        <v>30</v>
      </c>
      <c r="AZ41">
        <v>2.4500000000000002</v>
      </c>
      <c r="BA41">
        <v>2.34</v>
      </c>
      <c r="BB41" s="6">
        <v>21</v>
      </c>
      <c r="BC41">
        <v>2</v>
      </c>
    </row>
    <row r="42" spans="1:55" x14ac:dyDescent="0.25">
      <c r="A42" s="6">
        <v>41</v>
      </c>
      <c r="B42" s="7" t="s">
        <v>59</v>
      </c>
      <c r="C42" t="s">
        <v>57</v>
      </c>
      <c r="D42" t="s">
        <v>58</v>
      </c>
      <c r="E42" t="s">
        <v>49</v>
      </c>
      <c r="F42" t="s">
        <v>64</v>
      </c>
      <c r="G42" t="s">
        <v>67</v>
      </c>
      <c r="H42" s="9" t="s">
        <v>73</v>
      </c>
      <c r="I42" s="7" t="s">
        <v>77</v>
      </c>
      <c r="J42" s="11" t="s">
        <v>84</v>
      </c>
      <c r="K42" s="7">
        <v>95</v>
      </c>
      <c r="L42" s="7">
        <v>18</v>
      </c>
      <c r="M42">
        <v>5.4</v>
      </c>
      <c r="N42">
        <v>4</v>
      </c>
      <c r="O42">
        <v>0.24</v>
      </c>
      <c r="P42">
        <v>0.05</v>
      </c>
      <c r="Q42">
        <v>39.1</v>
      </c>
      <c r="R42">
        <v>18.899999999999999</v>
      </c>
      <c r="S42">
        <v>31.2</v>
      </c>
      <c r="T42">
        <v>21.5</v>
      </c>
      <c r="U42">
        <v>91</v>
      </c>
      <c r="V42">
        <v>92</v>
      </c>
      <c r="W42">
        <v>22.4</v>
      </c>
      <c r="X42">
        <v>22.3</v>
      </c>
      <c r="Y42">
        <v>1.01</v>
      </c>
      <c r="Z42">
        <v>1</v>
      </c>
      <c r="AA42">
        <v>89</v>
      </c>
      <c r="AB42">
        <v>85</v>
      </c>
      <c r="AC42">
        <v>2</v>
      </c>
      <c r="AD42">
        <v>1.5</v>
      </c>
      <c r="AE42">
        <v>79</v>
      </c>
      <c r="AF42">
        <v>78.5</v>
      </c>
      <c r="AG42">
        <v>1.73</v>
      </c>
      <c r="AH42">
        <f t="shared" si="0"/>
        <v>26.395803401383272</v>
      </c>
      <c r="AI42">
        <f t="shared" si="1"/>
        <v>26.228741354539075</v>
      </c>
      <c r="AJ42">
        <v>36.5</v>
      </c>
      <c r="AK42">
        <v>36.799999999999997</v>
      </c>
      <c r="AL42">
        <v>102</v>
      </c>
      <c r="AM42">
        <v>87</v>
      </c>
      <c r="AN42">
        <v>21</v>
      </c>
      <c r="AO42">
        <v>18</v>
      </c>
      <c r="AP42">
        <v>125</v>
      </c>
      <c r="AQ42">
        <v>118</v>
      </c>
      <c r="AR42">
        <v>86</v>
      </c>
      <c r="AS42">
        <v>85</v>
      </c>
      <c r="AT42">
        <v>1.94</v>
      </c>
      <c r="AU42">
        <v>1.99</v>
      </c>
      <c r="AV42">
        <v>60</v>
      </c>
      <c r="AW42">
        <v>57</v>
      </c>
      <c r="AX42">
        <v>25.9</v>
      </c>
      <c r="AY42">
        <v>24.3</v>
      </c>
      <c r="AZ42">
        <v>2.1</v>
      </c>
      <c r="BA42">
        <v>2.2000000000000002</v>
      </c>
      <c r="BB42" s="6">
        <v>37</v>
      </c>
      <c r="BC42">
        <v>5</v>
      </c>
    </row>
    <row r="43" spans="1:55" x14ac:dyDescent="0.25">
      <c r="A43" s="6">
        <v>42</v>
      </c>
      <c r="B43" t="s">
        <v>60</v>
      </c>
      <c r="C43" t="s">
        <v>57</v>
      </c>
      <c r="D43" t="s">
        <v>58</v>
      </c>
      <c r="E43" t="s">
        <v>48</v>
      </c>
      <c r="F43" t="s">
        <v>65</v>
      </c>
      <c r="G43" t="s">
        <v>65</v>
      </c>
      <c r="H43" s="9" t="s">
        <v>74</v>
      </c>
      <c r="I43" s="7" t="s">
        <v>78</v>
      </c>
      <c r="J43" s="11" t="s">
        <v>84</v>
      </c>
      <c r="K43" s="7">
        <v>93</v>
      </c>
      <c r="L43" s="7">
        <v>10</v>
      </c>
      <c r="M43">
        <v>5.26</v>
      </c>
      <c r="N43">
        <v>3.8</v>
      </c>
      <c r="O43">
        <v>0.3</v>
      </c>
      <c r="P43">
        <v>0.28999999999999998</v>
      </c>
      <c r="Q43">
        <v>40.5</v>
      </c>
      <c r="R43">
        <v>29</v>
      </c>
      <c r="S43">
        <v>23.2</v>
      </c>
      <c r="T43">
        <v>23</v>
      </c>
      <c r="U43">
        <v>103</v>
      </c>
      <c r="V43">
        <v>80</v>
      </c>
      <c r="W43">
        <v>34.1</v>
      </c>
      <c r="X43">
        <v>34</v>
      </c>
      <c r="Y43">
        <v>1.3</v>
      </c>
      <c r="Z43">
        <v>1.29</v>
      </c>
      <c r="AA43">
        <v>95</v>
      </c>
      <c r="AB43">
        <v>91</v>
      </c>
      <c r="AC43">
        <v>1.8</v>
      </c>
      <c r="AD43">
        <v>1.2</v>
      </c>
      <c r="AE43">
        <v>74</v>
      </c>
      <c r="AF43">
        <v>73.7</v>
      </c>
      <c r="AG43">
        <v>1.71</v>
      </c>
      <c r="AH43">
        <f t="shared" si="0"/>
        <v>25.306932047467601</v>
      </c>
      <c r="AI43">
        <f t="shared" si="1"/>
        <v>25.204336377004893</v>
      </c>
      <c r="AJ43">
        <v>36.799999999999997</v>
      </c>
      <c r="AK43">
        <v>37.1</v>
      </c>
      <c r="AL43">
        <v>89</v>
      </c>
      <c r="AM43">
        <v>92</v>
      </c>
      <c r="AN43">
        <v>20</v>
      </c>
      <c r="AO43">
        <v>19</v>
      </c>
      <c r="AP43">
        <v>136</v>
      </c>
      <c r="AQ43">
        <v>119</v>
      </c>
      <c r="AR43">
        <v>89</v>
      </c>
      <c r="AS43">
        <v>83</v>
      </c>
      <c r="AT43">
        <v>1.98</v>
      </c>
      <c r="AU43">
        <v>1.87</v>
      </c>
      <c r="AV43">
        <v>57</v>
      </c>
      <c r="AW43">
        <v>61</v>
      </c>
      <c r="AX43">
        <v>30</v>
      </c>
      <c r="AY43">
        <v>29</v>
      </c>
      <c r="AZ43">
        <v>2.2000000000000002</v>
      </c>
      <c r="BA43">
        <v>2.4300000000000002</v>
      </c>
      <c r="BB43" s="6">
        <v>27</v>
      </c>
      <c r="BC43">
        <v>2</v>
      </c>
    </row>
    <row r="44" spans="1:55" x14ac:dyDescent="0.25">
      <c r="A44" s="6">
        <v>43</v>
      </c>
      <c r="B44" t="s">
        <v>60</v>
      </c>
      <c r="C44" t="s">
        <v>57</v>
      </c>
      <c r="D44" t="s">
        <v>58</v>
      </c>
      <c r="E44" t="s">
        <v>51</v>
      </c>
      <c r="F44" t="s">
        <v>63</v>
      </c>
      <c r="G44" t="s">
        <v>67</v>
      </c>
      <c r="H44" s="9" t="s">
        <v>73</v>
      </c>
      <c r="I44" s="7" t="s">
        <v>78</v>
      </c>
      <c r="J44" s="11" t="s">
        <v>84</v>
      </c>
      <c r="K44" s="7">
        <v>97</v>
      </c>
      <c r="L44" s="7">
        <v>10</v>
      </c>
      <c r="M44">
        <v>5.24</v>
      </c>
      <c r="N44">
        <v>4</v>
      </c>
      <c r="O44">
        <v>0.2</v>
      </c>
      <c r="P44">
        <v>0.21</v>
      </c>
      <c r="Q44">
        <v>34.200000000000003</v>
      </c>
      <c r="R44">
        <v>24.1</v>
      </c>
      <c r="S44">
        <v>20.5</v>
      </c>
      <c r="T44">
        <v>21</v>
      </c>
      <c r="U44">
        <v>185</v>
      </c>
      <c r="V44">
        <v>80</v>
      </c>
      <c r="W44">
        <v>17.7</v>
      </c>
      <c r="X44">
        <v>17.600000000000001</v>
      </c>
      <c r="Y44">
        <v>1.03</v>
      </c>
      <c r="Z44">
        <v>1.01</v>
      </c>
      <c r="AA44">
        <v>103</v>
      </c>
      <c r="AB44">
        <v>78</v>
      </c>
      <c r="AC44">
        <v>1.5</v>
      </c>
      <c r="AD44">
        <v>0.9</v>
      </c>
      <c r="AE44">
        <v>69</v>
      </c>
      <c r="AF44">
        <v>68.099999999999994</v>
      </c>
      <c r="AG44">
        <v>1.71</v>
      </c>
      <c r="AH44">
        <f t="shared" si="0"/>
        <v>23.59700420642249</v>
      </c>
      <c r="AI44">
        <f t="shared" si="1"/>
        <v>23.289217195034372</v>
      </c>
      <c r="AJ44">
        <v>37.1</v>
      </c>
      <c r="AK44">
        <v>36.9</v>
      </c>
      <c r="AL44">
        <v>110</v>
      </c>
      <c r="AM44">
        <v>92</v>
      </c>
      <c r="AN44">
        <v>22</v>
      </c>
      <c r="AO44">
        <v>19</v>
      </c>
      <c r="AP44">
        <v>145</v>
      </c>
      <c r="AQ44">
        <v>121</v>
      </c>
      <c r="AR44">
        <v>89</v>
      </c>
      <c r="AS44">
        <v>85</v>
      </c>
      <c r="AT44">
        <v>1.91</v>
      </c>
      <c r="AU44">
        <v>1.86</v>
      </c>
      <c r="AV44">
        <v>56</v>
      </c>
      <c r="AW44">
        <v>56</v>
      </c>
      <c r="AX44">
        <v>33.1</v>
      </c>
      <c r="AY44">
        <v>31</v>
      </c>
      <c r="AZ44">
        <v>2.4300000000000002</v>
      </c>
      <c r="BA44">
        <v>2.2000000000000002</v>
      </c>
      <c r="BB44" s="6">
        <v>31</v>
      </c>
      <c r="BC44">
        <v>3</v>
      </c>
    </row>
    <row r="45" spans="1:55" x14ac:dyDescent="0.25">
      <c r="A45" s="6">
        <v>44</v>
      </c>
      <c r="B45" t="s">
        <v>56</v>
      </c>
      <c r="C45" t="s">
        <v>57</v>
      </c>
      <c r="D45" t="s">
        <v>58</v>
      </c>
      <c r="E45" t="s">
        <v>48</v>
      </c>
      <c r="F45" t="s">
        <v>63</v>
      </c>
      <c r="G45" t="s">
        <v>65</v>
      </c>
      <c r="H45" s="9" t="s">
        <v>72</v>
      </c>
      <c r="I45" s="7" t="s">
        <v>78</v>
      </c>
      <c r="J45" s="11" t="s">
        <v>81</v>
      </c>
      <c r="K45" s="7">
        <v>95</v>
      </c>
      <c r="L45" s="7">
        <v>8</v>
      </c>
      <c r="M45">
        <v>5.14</v>
      </c>
      <c r="N45">
        <v>5.0999999999999996</v>
      </c>
      <c r="O45">
        <v>0.24</v>
      </c>
      <c r="P45">
        <v>0.21</v>
      </c>
      <c r="Q45">
        <v>30</v>
      </c>
      <c r="R45">
        <v>20.100000000000001</v>
      </c>
      <c r="S45">
        <v>36.700000000000003</v>
      </c>
      <c r="T45">
        <v>36.1</v>
      </c>
      <c r="U45">
        <v>104</v>
      </c>
      <c r="V45">
        <v>88</v>
      </c>
      <c r="W45">
        <v>21</v>
      </c>
      <c r="X45">
        <v>19.899999999999999</v>
      </c>
      <c r="Y45">
        <v>0.82</v>
      </c>
      <c r="Z45">
        <v>0.85</v>
      </c>
      <c r="AA45">
        <v>97</v>
      </c>
      <c r="AB45">
        <v>91</v>
      </c>
      <c r="AC45">
        <v>1.3</v>
      </c>
      <c r="AD45">
        <v>1</v>
      </c>
      <c r="AE45">
        <v>65</v>
      </c>
      <c r="AF45">
        <v>64.2</v>
      </c>
      <c r="AG45">
        <v>1.66</v>
      </c>
      <c r="AH45">
        <f t="shared" si="0"/>
        <v>23.588329220496444</v>
      </c>
      <c r="AI45">
        <f t="shared" si="1"/>
        <v>23.298011322398029</v>
      </c>
      <c r="AJ45">
        <v>36.700000000000003</v>
      </c>
      <c r="AK45">
        <v>36.5</v>
      </c>
      <c r="AL45">
        <v>99</v>
      </c>
      <c r="AM45">
        <v>81</v>
      </c>
      <c r="AN45">
        <v>20</v>
      </c>
      <c r="AO45">
        <v>19</v>
      </c>
      <c r="AP45">
        <v>135</v>
      </c>
      <c r="AQ45">
        <v>122</v>
      </c>
      <c r="AR45">
        <v>87</v>
      </c>
      <c r="AS45">
        <v>85</v>
      </c>
      <c r="AT45">
        <v>1.99</v>
      </c>
      <c r="AU45">
        <v>1.82</v>
      </c>
      <c r="AV45">
        <v>58</v>
      </c>
      <c r="AW45">
        <v>54</v>
      </c>
      <c r="AX45">
        <v>27</v>
      </c>
      <c r="AY45">
        <v>27.4</v>
      </c>
      <c r="AZ45">
        <v>2.54</v>
      </c>
      <c r="BA45">
        <v>2.35</v>
      </c>
      <c r="BB45" s="6">
        <v>22</v>
      </c>
      <c r="BC45">
        <v>3</v>
      </c>
    </row>
    <row r="46" spans="1:55" x14ac:dyDescent="0.25">
      <c r="A46" s="6">
        <v>45</v>
      </c>
      <c r="B46" s="7" t="s">
        <v>61</v>
      </c>
      <c r="C46" t="s">
        <v>57</v>
      </c>
      <c r="D46" t="s">
        <v>58</v>
      </c>
      <c r="E46" t="s">
        <v>50</v>
      </c>
      <c r="F46" t="s">
        <v>63</v>
      </c>
      <c r="G46" t="s">
        <v>67</v>
      </c>
      <c r="H46" s="9" t="s">
        <v>73</v>
      </c>
      <c r="I46" s="7" t="s">
        <v>77</v>
      </c>
      <c r="J46" s="11" t="s">
        <v>84</v>
      </c>
      <c r="K46" s="7">
        <v>93</v>
      </c>
      <c r="L46" s="7">
        <v>16</v>
      </c>
      <c r="M46">
        <v>4.47</v>
      </c>
      <c r="N46">
        <v>4.41</v>
      </c>
      <c r="O46">
        <v>0.13500000000000001</v>
      </c>
      <c r="P46">
        <v>0.13100000000000001</v>
      </c>
      <c r="Q46">
        <v>34.700000000000003</v>
      </c>
      <c r="R46">
        <v>24.5</v>
      </c>
      <c r="S46">
        <v>20.3</v>
      </c>
      <c r="T46">
        <v>20.100000000000001</v>
      </c>
      <c r="U46">
        <v>79</v>
      </c>
      <c r="V46">
        <v>81</v>
      </c>
      <c r="W46">
        <v>30.6</v>
      </c>
      <c r="X46">
        <v>30.1</v>
      </c>
      <c r="Y46">
        <v>1.01</v>
      </c>
      <c r="Z46">
        <v>1.02</v>
      </c>
      <c r="AA46">
        <v>89</v>
      </c>
      <c r="AB46">
        <v>82</v>
      </c>
      <c r="AC46">
        <v>1.4</v>
      </c>
      <c r="AD46">
        <v>0.9</v>
      </c>
      <c r="AE46">
        <v>79</v>
      </c>
      <c r="AF46">
        <v>78.099999999999994</v>
      </c>
      <c r="AG46">
        <v>1.72</v>
      </c>
      <c r="AH46">
        <f t="shared" si="0"/>
        <v>26.703623580313685</v>
      </c>
      <c r="AI46">
        <f t="shared" si="1"/>
        <v>26.399405083829098</v>
      </c>
      <c r="AJ46">
        <v>37.1</v>
      </c>
      <c r="AK46">
        <v>36.6</v>
      </c>
      <c r="AL46">
        <v>92</v>
      </c>
      <c r="AM46">
        <v>86</v>
      </c>
      <c r="AN46">
        <v>22</v>
      </c>
      <c r="AO46">
        <v>20</v>
      </c>
      <c r="AP46">
        <v>135</v>
      </c>
      <c r="AQ46">
        <v>112</v>
      </c>
      <c r="AR46">
        <v>86</v>
      </c>
      <c r="AS46">
        <v>81</v>
      </c>
      <c r="AT46">
        <v>1.99</v>
      </c>
      <c r="AU46">
        <v>2.101</v>
      </c>
      <c r="AV46">
        <v>57</v>
      </c>
      <c r="AW46">
        <v>52</v>
      </c>
      <c r="AX46" t="s">
        <v>92</v>
      </c>
      <c r="AY46">
        <v>23</v>
      </c>
      <c r="AZ46">
        <v>2.6</v>
      </c>
      <c r="BA46">
        <v>2.4300000000000002</v>
      </c>
      <c r="BB46" s="6">
        <v>48</v>
      </c>
      <c r="BC46">
        <v>5</v>
      </c>
    </row>
    <row r="47" spans="1:55" x14ac:dyDescent="0.25">
      <c r="A47" s="6">
        <v>46</v>
      </c>
      <c r="B47" s="7" t="s">
        <v>59</v>
      </c>
      <c r="C47" t="s">
        <v>57</v>
      </c>
      <c r="D47" t="s">
        <v>58</v>
      </c>
      <c r="E47" t="s">
        <v>50</v>
      </c>
      <c r="F47" t="s">
        <v>63</v>
      </c>
      <c r="G47" t="s">
        <v>67</v>
      </c>
      <c r="H47" s="9" t="s">
        <v>74</v>
      </c>
      <c r="I47" s="7" t="s">
        <v>78</v>
      </c>
      <c r="J47" s="11" t="s">
        <v>82</v>
      </c>
      <c r="K47" s="7">
        <v>97</v>
      </c>
      <c r="L47" s="7">
        <v>12</v>
      </c>
      <c r="M47">
        <v>5.0999999999999996</v>
      </c>
      <c r="N47">
        <v>4.99</v>
      </c>
      <c r="O47">
        <v>0.03</v>
      </c>
      <c r="P47">
        <v>2.9000000000000001E-2</v>
      </c>
      <c r="Q47">
        <v>27.9</v>
      </c>
      <c r="R47">
        <v>17.8</v>
      </c>
      <c r="S47">
        <v>36.9</v>
      </c>
      <c r="T47">
        <v>16.7</v>
      </c>
      <c r="U47">
        <v>126</v>
      </c>
      <c r="V47">
        <v>85</v>
      </c>
      <c r="W47">
        <v>35.200000000000003</v>
      </c>
      <c r="X47">
        <v>35</v>
      </c>
      <c r="Y47">
        <v>1.34</v>
      </c>
      <c r="Z47">
        <v>1.25</v>
      </c>
      <c r="AA47">
        <v>97</v>
      </c>
      <c r="AB47">
        <v>81</v>
      </c>
      <c r="AC47">
        <v>1.4</v>
      </c>
      <c r="AD47">
        <v>0.9</v>
      </c>
      <c r="AE47">
        <v>81</v>
      </c>
      <c r="AF47">
        <v>80.2</v>
      </c>
      <c r="AG47">
        <v>1.7</v>
      </c>
      <c r="AH47">
        <f t="shared" si="0"/>
        <v>28.027681660899656</v>
      </c>
      <c r="AI47">
        <f t="shared" si="1"/>
        <v>27.750865051903119</v>
      </c>
      <c r="AJ47">
        <v>37.1</v>
      </c>
      <c r="AK47">
        <v>36.799999999999997</v>
      </c>
      <c r="AL47">
        <v>91</v>
      </c>
      <c r="AM47">
        <v>84</v>
      </c>
      <c r="AN47">
        <v>22</v>
      </c>
      <c r="AO47">
        <v>21</v>
      </c>
      <c r="AP47">
        <v>139</v>
      </c>
      <c r="AQ47">
        <v>121</v>
      </c>
      <c r="AR47">
        <v>88</v>
      </c>
      <c r="AS47">
        <v>81</v>
      </c>
      <c r="AT47">
        <v>1.99</v>
      </c>
      <c r="AU47">
        <v>2.113</v>
      </c>
      <c r="AV47">
        <v>54</v>
      </c>
      <c r="AW47">
        <v>59</v>
      </c>
      <c r="AX47">
        <v>30</v>
      </c>
      <c r="AY47">
        <v>29</v>
      </c>
      <c r="AZ47">
        <v>2.1</v>
      </c>
      <c r="BA47">
        <v>2.2999999999999998</v>
      </c>
      <c r="BB47" s="6">
        <v>38</v>
      </c>
      <c r="BC47">
        <v>3</v>
      </c>
    </row>
    <row r="48" spans="1:55" x14ac:dyDescent="0.25">
      <c r="A48" s="6">
        <v>47</v>
      </c>
      <c r="B48" s="7" t="s">
        <v>61</v>
      </c>
      <c r="C48" t="s">
        <v>57</v>
      </c>
      <c r="D48" t="s">
        <v>58</v>
      </c>
      <c r="E48" t="s">
        <v>49</v>
      </c>
      <c r="F48" t="s">
        <v>63</v>
      </c>
      <c r="G48" t="s">
        <v>67</v>
      </c>
      <c r="H48" s="9" t="s">
        <v>73</v>
      </c>
      <c r="I48" s="7" t="s">
        <v>77</v>
      </c>
      <c r="J48" s="11" t="s">
        <v>84</v>
      </c>
      <c r="K48" s="7">
        <v>96</v>
      </c>
      <c r="L48" s="7">
        <v>16</v>
      </c>
      <c r="M48">
        <v>4.9000000000000004</v>
      </c>
      <c r="N48">
        <v>4.88</v>
      </c>
      <c r="O48">
        <v>0.13400000000000001</v>
      </c>
      <c r="P48">
        <v>0.13100000000000001</v>
      </c>
      <c r="Q48">
        <v>23.6</v>
      </c>
      <c r="R48">
        <v>23.4</v>
      </c>
      <c r="S48">
        <v>25.1</v>
      </c>
      <c r="T48">
        <v>15.2</v>
      </c>
      <c r="U48">
        <v>98</v>
      </c>
      <c r="V48">
        <v>93</v>
      </c>
      <c r="W48">
        <v>18.2</v>
      </c>
      <c r="X48">
        <v>18.7</v>
      </c>
      <c r="Y48">
        <v>1.07</v>
      </c>
      <c r="Z48">
        <v>1.08</v>
      </c>
      <c r="AA48">
        <v>113</v>
      </c>
      <c r="AB48">
        <v>78</v>
      </c>
      <c r="AC48">
        <v>1.3</v>
      </c>
      <c r="AD48">
        <v>0.8</v>
      </c>
      <c r="AE48">
        <v>87</v>
      </c>
      <c r="AF48">
        <v>85.8</v>
      </c>
      <c r="AG48">
        <v>1.68</v>
      </c>
      <c r="AH48">
        <f t="shared" si="0"/>
        <v>30.824829931972793</v>
      </c>
      <c r="AI48">
        <f t="shared" si="1"/>
        <v>30.399659863945583</v>
      </c>
      <c r="AJ48">
        <v>36.6</v>
      </c>
      <c r="AK48">
        <v>36.799999999999997</v>
      </c>
      <c r="AL48">
        <v>95</v>
      </c>
      <c r="AM48">
        <v>83</v>
      </c>
      <c r="AN48">
        <v>21</v>
      </c>
      <c r="AO48">
        <v>19</v>
      </c>
      <c r="AP48">
        <v>119</v>
      </c>
      <c r="AQ48">
        <v>112</v>
      </c>
      <c r="AR48">
        <v>89</v>
      </c>
      <c r="AS48">
        <v>81</v>
      </c>
      <c r="AT48">
        <v>1.84</v>
      </c>
      <c r="AU48">
        <v>1.98</v>
      </c>
      <c r="AV48">
        <v>57</v>
      </c>
      <c r="AW48">
        <v>54</v>
      </c>
      <c r="AX48">
        <v>28.9</v>
      </c>
      <c r="AY48">
        <v>27.6</v>
      </c>
      <c r="AZ48">
        <v>2.17</v>
      </c>
      <c r="BA48">
        <v>2.4500000000000002</v>
      </c>
      <c r="BB48" s="6">
        <v>47</v>
      </c>
      <c r="BC48">
        <v>4</v>
      </c>
    </row>
    <row r="49" spans="1:55" x14ac:dyDescent="0.25">
      <c r="A49" s="6">
        <v>48</v>
      </c>
      <c r="B49" t="s">
        <v>60</v>
      </c>
      <c r="C49" t="s">
        <v>57</v>
      </c>
      <c r="D49" t="s">
        <v>58</v>
      </c>
      <c r="E49" t="s">
        <v>51</v>
      </c>
      <c r="F49" t="s">
        <v>63</v>
      </c>
      <c r="G49" t="s">
        <v>65</v>
      </c>
      <c r="H49" s="9" t="s">
        <v>74</v>
      </c>
      <c r="I49" s="7" t="s">
        <v>78</v>
      </c>
      <c r="J49" s="11" t="s">
        <v>82</v>
      </c>
      <c r="K49" s="7">
        <v>97</v>
      </c>
      <c r="L49" s="7">
        <v>14</v>
      </c>
      <c r="M49">
        <v>3.91</v>
      </c>
      <c r="N49">
        <v>3.95</v>
      </c>
      <c r="O49">
        <v>0.23400000000000001</v>
      </c>
      <c r="P49">
        <v>3.5000000000000003E-2</v>
      </c>
      <c r="Q49">
        <v>22.6</v>
      </c>
      <c r="R49">
        <v>23.1</v>
      </c>
      <c r="S49">
        <v>26.4</v>
      </c>
      <c r="T49">
        <v>17.899999999999999</v>
      </c>
      <c r="U49">
        <v>38</v>
      </c>
      <c r="V49">
        <v>86</v>
      </c>
      <c r="W49">
        <v>15.6</v>
      </c>
      <c r="X49">
        <v>15.7</v>
      </c>
      <c r="Y49">
        <v>0.44</v>
      </c>
      <c r="Z49">
        <v>0.45</v>
      </c>
      <c r="AA49">
        <v>67.8</v>
      </c>
      <c r="AB49">
        <v>79</v>
      </c>
      <c r="AC49">
        <v>1.5</v>
      </c>
      <c r="AD49">
        <v>1.1000000000000001</v>
      </c>
      <c r="AE49">
        <v>68</v>
      </c>
      <c r="AF49">
        <v>66.5</v>
      </c>
      <c r="AG49">
        <v>1.65</v>
      </c>
      <c r="AH49">
        <f t="shared" si="0"/>
        <v>24.977043158861342</v>
      </c>
      <c r="AI49">
        <f t="shared" si="1"/>
        <v>24.426078971533521</v>
      </c>
      <c r="AJ49">
        <v>37.1</v>
      </c>
      <c r="AK49">
        <v>36.799999999999997</v>
      </c>
      <c r="AL49">
        <v>99</v>
      </c>
      <c r="AM49">
        <v>80</v>
      </c>
      <c r="AN49">
        <v>21</v>
      </c>
      <c r="AO49">
        <v>20</v>
      </c>
      <c r="AP49">
        <v>135</v>
      </c>
      <c r="AQ49">
        <v>121</v>
      </c>
      <c r="AR49">
        <v>88</v>
      </c>
      <c r="AS49">
        <v>85</v>
      </c>
      <c r="AT49">
        <v>1.97</v>
      </c>
      <c r="AU49">
        <v>1.99</v>
      </c>
      <c r="AV49">
        <v>56</v>
      </c>
      <c r="AW49">
        <v>52</v>
      </c>
      <c r="AX49">
        <v>32</v>
      </c>
      <c r="AY49">
        <v>31</v>
      </c>
      <c r="AZ49">
        <v>2.7</v>
      </c>
      <c r="BA49">
        <v>2.78</v>
      </c>
      <c r="BB49" s="6">
        <v>30</v>
      </c>
      <c r="BC49">
        <v>2</v>
      </c>
    </row>
    <row r="50" spans="1:55" x14ac:dyDescent="0.25">
      <c r="A50" s="6">
        <v>49</v>
      </c>
      <c r="B50" t="s">
        <v>56</v>
      </c>
      <c r="C50" t="s">
        <v>57</v>
      </c>
      <c r="D50" t="s">
        <v>58</v>
      </c>
      <c r="E50" t="s">
        <v>48</v>
      </c>
      <c r="F50" t="s">
        <v>64</v>
      </c>
      <c r="G50" t="s">
        <v>65</v>
      </c>
      <c r="H50" s="9" t="s">
        <v>72</v>
      </c>
      <c r="I50" s="7" t="s">
        <v>78</v>
      </c>
      <c r="J50" s="11" t="s">
        <v>84</v>
      </c>
      <c r="K50" s="7">
        <v>94</v>
      </c>
      <c r="L50" s="7">
        <v>10</v>
      </c>
      <c r="M50">
        <v>4.97</v>
      </c>
      <c r="N50">
        <v>4.91</v>
      </c>
      <c r="O50">
        <v>0.25</v>
      </c>
      <c r="P50">
        <v>0.05</v>
      </c>
      <c r="Q50">
        <v>32.6</v>
      </c>
      <c r="R50">
        <v>23</v>
      </c>
      <c r="S50">
        <v>20.8</v>
      </c>
      <c r="T50">
        <v>19</v>
      </c>
      <c r="U50">
        <v>93</v>
      </c>
      <c r="V50">
        <v>81</v>
      </c>
      <c r="W50">
        <v>26.7</v>
      </c>
      <c r="X50">
        <v>26.5</v>
      </c>
      <c r="Y50">
        <v>0.98</v>
      </c>
      <c r="Z50">
        <v>0.97</v>
      </c>
      <c r="AA50">
        <v>96.4</v>
      </c>
      <c r="AB50">
        <v>71.900000000000006</v>
      </c>
      <c r="AC50">
        <v>1.7</v>
      </c>
      <c r="AD50">
        <v>1.2</v>
      </c>
      <c r="AE50">
        <v>71</v>
      </c>
      <c r="AF50">
        <v>70.3</v>
      </c>
      <c r="AG50">
        <v>1.64</v>
      </c>
      <c r="AH50">
        <f t="shared" si="0"/>
        <v>26.397977394408095</v>
      </c>
      <c r="AI50">
        <f t="shared" si="1"/>
        <v>26.137715645449141</v>
      </c>
      <c r="AJ50">
        <v>36.799999999999997</v>
      </c>
      <c r="AK50">
        <v>36.6</v>
      </c>
      <c r="AL50">
        <v>112</v>
      </c>
      <c r="AM50">
        <v>89</v>
      </c>
      <c r="AN50">
        <v>23</v>
      </c>
      <c r="AO50">
        <v>19</v>
      </c>
      <c r="AP50">
        <v>142</v>
      </c>
      <c r="AQ50">
        <v>132</v>
      </c>
      <c r="AR50">
        <v>90</v>
      </c>
      <c r="AS50">
        <v>85</v>
      </c>
      <c r="AT50">
        <v>1.97</v>
      </c>
      <c r="AU50">
        <v>1.98</v>
      </c>
      <c r="AV50">
        <v>54</v>
      </c>
      <c r="AW50">
        <v>52</v>
      </c>
      <c r="AX50">
        <v>30.1</v>
      </c>
      <c r="AY50">
        <v>29.4</v>
      </c>
      <c r="AZ50">
        <v>2.2000000000000002</v>
      </c>
      <c r="BA50">
        <v>2.17</v>
      </c>
      <c r="BB50" s="6">
        <v>25</v>
      </c>
      <c r="BC50">
        <v>3</v>
      </c>
    </row>
    <row r="51" spans="1:55" x14ac:dyDescent="0.25">
      <c r="A51" s="6">
        <v>50</v>
      </c>
      <c r="B51" t="s">
        <v>60</v>
      </c>
      <c r="C51" t="s">
        <v>57</v>
      </c>
      <c r="D51" t="s">
        <v>58</v>
      </c>
      <c r="E51" t="s">
        <v>51</v>
      </c>
      <c r="F51" t="s">
        <v>63</v>
      </c>
      <c r="G51" t="s">
        <v>67</v>
      </c>
      <c r="H51" s="9" t="s">
        <v>74</v>
      </c>
      <c r="I51" s="7" t="s">
        <v>77</v>
      </c>
      <c r="J51" s="11" t="s">
        <v>83</v>
      </c>
      <c r="K51" s="7">
        <v>94</v>
      </c>
      <c r="L51" s="7">
        <v>16</v>
      </c>
      <c r="M51">
        <v>3.54</v>
      </c>
      <c r="N51">
        <v>3.6</v>
      </c>
      <c r="O51">
        <v>0.20499999999999999</v>
      </c>
      <c r="P51">
        <v>7.0000000000000001E-3</v>
      </c>
      <c r="Q51">
        <v>32.299999999999997</v>
      </c>
      <c r="R51">
        <v>22.5</v>
      </c>
      <c r="S51">
        <v>26.2</v>
      </c>
      <c r="T51">
        <v>16.100000000000001</v>
      </c>
      <c r="U51">
        <v>62</v>
      </c>
      <c r="V51">
        <v>85</v>
      </c>
      <c r="W51">
        <v>16.600000000000001</v>
      </c>
      <c r="X51">
        <v>16.399999999999999</v>
      </c>
      <c r="Y51">
        <v>0.75</v>
      </c>
      <c r="Z51">
        <v>0.78</v>
      </c>
      <c r="AA51">
        <v>92.4</v>
      </c>
      <c r="AB51">
        <v>74.2</v>
      </c>
      <c r="AC51">
        <v>1.4</v>
      </c>
      <c r="AD51">
        <v>1.3</v>
      </c>
      <c r="AE51">
        <v>72</v>
      </c>
      <c r="AF51">
        <v>71.2</v>
      </c>
      <c r="AG51">
        <v>1.68</v>
      </c>
      <c r="AH51">
        <f t="shared" si="0"/>
        <v>25.510204081632658</v>
      </c>
      <c r="AI51">
        <f t="shared" si="1"/>
        <v>25.226757369614518</v>
      </c>
      <c r="AJ51">
        <v>36.9</v>
      </c>
      <c r="AK51">
        <v>36.6</v>
      </c>
      <c r="AL51">
        <v>91</v>
      </c>
      <c r="AM51">
        <v>87</v>
      </c>
      <c r="AN51">
        <v>21</v>
      </c>
      <c r="AO51">
        <v>19</v>
      </c>
      <c r="AP51">
        <v>135</v>
      </c>
      <c r="AQ51">
        <v>123</v>
      </c>
      <c r="AR51">
        <v>87</v>
      </c>
      <c r="AS51">
        <v>83</v>
      </c>
      <c r="AT51">
        <v>1.95</v>
      </c>
      <c r="AU51">
        <v>1.91</v>
      </c>
      <c r="AV51">
        <v>59</v>
      </c>
      <c r="AW51">
        <v>59</v>
      </c>
      <c r="AX51">
        <v>29</v>
      </c>
      <c r="AY51">
        <v>28.7</v>
      </c>
      <c r="AZ51">
        <v>2.36</v>
      </c>
      <c r="BA51">
        <v>2.2999999999999998</v>
      </c>
      <c r="BB51" s="6">
        <v>29</v>
      </c>
      <c r="BC51">
        <v>4</v>
      </c>
    </row>
    <row r="52" spans="1:55" x14ac:dyDescent="0.25">
      <c r="A52" s="6">
        <v>51</v>
      </c>
      <c r="B52" s="7" t="s">
        <v>61</v>
      </c>
      <c r="C52" t="s">
        <v>57</v>
      </c>
      <c r="D52" t="s">
        <v>58</v>
      </c>
      <c r="E52" t="s">
        <v>49</v>
      </c>
      <c r="F52" t="s">
        <v>63</v>
      </c>
      <c r="G52" t="s">
        <v>67</v>
      </c>
      <c r="H52" s="9" t="s">
        <v>73</v>
      </c>
      <c r="I52" s="7" t="s">
        <v>77</v>
      </c>
      <c r="J52" s="11" t="s">
        <v>81</v>
      </c>
      <c r="K52" s="7">
        <v>99</v>
      </c>
      <c r="L52" s="7">
        <v>18</v>
      </c>
      <c r="M52">
        <v>4.26</v>
      </c>
      <c r="N52">
        <v>4.21</v>
      </c>
      <c r="O52">
        <v>0.14000000000000001</v>
      </c>
      <c r="P52">
        <v>0.13500000000000001</v>
      </c>
      <c r="Q52">
        <v>38.799999999999997</v>
      </c>
      <c r="R52">
        <v>28.7</v>
      </c>
      <c r="S52">
        <v>34.1</v>
      </c>
      <c r="T52">
        <v>23.8</v>
      </c>
      <c r="U52">
        <v>110</v>
      </c>
      <c r="V52">
        <v>80</v>
      </c>
      <c r="W52">
        <v>36.299999999999997</v>
      </c>
      <c r="X52">
        <v>36.5</v>
      </c>
      <c r="Y52">
        <v>1.05</v>
      </c>
      <c r="Z52">
        <v>1.03</v>
      </c>
      <c r="AA52">
        <v>115</v>
      </c>
      <c r="AB52">
        <v>81</v>
      </c>
      <c r="AC52">
        <v>1.6</v>
      </c>
      <c r="AD52">
        <v>1.2</v>
      </c>
      <c r="AE52">
        <v>89</v>
      </c>
      <c r="AF52">
        <v>87.3</v>
      </c>
      <c r="AG52">
        <v>1.73</v>
      </c>
      <c r="AH52">
        <f t="shared" si="0"/>
        <v>29.737044338267232</v>
      </c>
      <c r="AI52">
        <f t="shared" si="1"/>
        <v>29.169033378996957</v>
      </c>
      <c r="AJ52">
        <v>36.9</v>
      </c>
      <c r="AK52">
        <v>36.6</v>
      </c>
      <c r="AL52">
        <v>95</v>
      </c>
      <c r="AM52">
        <v>87</v>
      </c>
      <c r="AN52">
        <v>23</v>
      </c>
      <c r="AO52">
        <v>20</v>
      </c>
      <c r="AP52">
        <v>141</v>
      </c>
      <c r="AQ52">
        <v>131</v>
      </c>
      <c r="AR52">
        <v>88</v>
      </c>
      <c r="AS52">
        <v>85</v>
      </c>
      <c r="AT52">
        <v>1.92</v>
      </c>
      <c r="AU52">
        <v>1.9</v>
      </c>
      <c r="AV52">
        <v>54</v>
      </c>
      <c r="AW52">
        <v>56</v>
      </c>
      <c r="AX52">
        <v>23</v>
      </c>
      <c r="AY52">
        <v>25</v>
      </c>
      <c r="AZ52">
        <v>2.54</v>
      </c>
      <c r="BA52">
        <v>2.4</v>
      </c>
      <c r="BB52" s="6">
        <v>46</v>
      </c>
      <c r="BC52">
        <v>4</v>
      </c>
    </row>
    <row r="53" spans="1:55" x14ac:dyDescent="0.25">
      <c r="A53" s="6">
        <v>52</v>
      </c>
      <c r="B53" t="s">
        <v>60</v>
      </c>
      <c r="C53" t="s">
        <v>57</v>
      </c>
      <c r="D53" t="s">
        <v>58</v>
      </c>
      <c r="E53" t="s">
        <v>51</v>
      </c>
      <c r="F53" t="s">
        <v>64</v>
      </c>
      <c r="G53" t="s">
        <v>65</v>
      </c>
      <c r="H53" s="9" t="s">
        <v>74</v>
      </c>
      <c r="I53" s="7" t="s">
        <v>78</v>
      </c>
      <c r="J53" s="11" t="s">
        <v>82</v>
      </c>
      <c r="K53" s="7">
        <v>98</v>
      </c>
      <c r="L53" s="7">
        <v>10</v>
      </c>
      <c r="M53">
        <v>3.52</v>
      </c>
      <c r="N53">
        <v>3.61</v>
      </c>
      <c r="O53">
        <v>0.25</v>
      </c>
      <c r="P53">
        <v>2.5999999999999999E-2</v>
      </c>
      <c r="Q53">
        <v>37.700000000000003</v>
      </c>
      <c r="R53">
        <v>18.100000000000001</v>
      </c>
      <c r="S53">
        <v>33</v>
      </c>
      <c r="T53">
        <v>24.3</v>
      </c>
      <c r="U53">
        <v>74</v>
      </c>
      <c r="V53">
        <v>79</v>
      </c>
      <c r="W53">
        <v>22</v>
      </c>
      <c r="X53">
        <v>25</v>
      </c>
      <c r="Y53">
        <v>0.62</v>
      </c>
      <c r="Z53">
        <v>0.68</v>
      </c>
      <c r="AA53">
        <v>82.7</v>
      </c>
      <c r="AB53">
        <v>80.3</v>
      </c>
      <c r="AC53">
        <v>1.4</v>
      </c>
      <c r="AD53">
        <v>1</v>
      </c>
      <c r="AE53">
        <v>76</v>
      </c>
      <c r="AF53">
        <v>75.099999999999994</v>
      </c>
      <c r="AG53">
        <v>1.67</v>
      </c>
      <c r="AH53">
        <f t="shared" si="0"/>
        <v>27.250887446663558</v>
      </c>
      <c r="AI53">
        <f t="shared" si="1"/>
        <v>26.9281795690057</v>
      </c>
      <c r="AJ53">
        <v>36.700000000000003</v>
      </c>
      <c r="AK53">
        <v>36.9</v>
      </c>
      <c r="AL53">
        <v>92</v>
      </c>
      <c r="AM53">
        <v>87</v>
      </c>
      <c r="AN53">
        <v>21</v>
      </c>
      <c r="AO53">
        <v>20</v>
      </c>
      <c r="AP53">
        <v>121</v>
      </c>
      <c r="AQ53">
        <v>125</v>
      </c>
      <c r="AR53">
        <v>86</v>
      </c>
      <c r="AS53">
        <v>83</v>
      </c>
      <c r="AT53">
        <v>1.91</v>
      </c>
      <c r="AU53">
        <v>2.09</v>
      </c>
      <c r="AV53">
        <v>57</v>
      </c>
      <c r="AW53">
        <v>51</v>
      </c>
      <c r="AX53">
        <v>31.1</v>
      </c>
      <c r="AY53">
        <v>30</v>
      </c>
      <c r="AZ53">
        <v>2</v>
      </c>
      <c r="BA53">
        <v>2.1</v>
      </c>
      <c r="BB53" s="6">
        <v>33</v>
      </c>
      <c r="BC53">
        <v>2</v>
      </c>
    </row>
    <row r="54" spans="1:55" x14ac:dyDescent="0.25">
      <c r="A54" s="6">
        <v>53</v>
      </c>
      <c r="B54" t="s">
        <v>60</v>
      </c>
      <c r="C54" t="s">
        <v>57</v>
      </c>
      <c r="D54" t="s">
        <v>58</v>
      </c>
      <c r="E54" t="s">
        <v>51</v>
      </c>
      <c r="F54" t="s">
        <v>63</v>
      </c>
      <c r="G54" t="s">
        <v>67</v>
      </c>
      <c r="H54" s="9" t="s">
        <v>73</v>
      </c>
      <c r="I54" s="7" t="s">
        <v>78</v>
      </c>
      <c r="J54" s="11" t="s">
        <v>81</v>
      </c>
      <c r="K54" s="7">
        <v>97</v>
      </c>
      <c r="L54" s="7">
        <v>8</v>
      </c>
      <c r="M54">
        <v>5.5</v>
      </c>
      <c r="N54">
        <v>5.4</v>
      </c>
      <c r="O54">
        <v>0.24399999999999999</v>
      </c>
      <c r="P54">
        <v>4.1000000000000002E-2</v>
      </c>
      <c r="Q54">
        <v>23.4</v>
      </c>
      <c r="R54">
        <v>22.9</v>
      </c>
      <c r="S54">
        <v>37</v>
      </c>
      <c r="T54">
        <v>20</v>
      </c>
      <c r="U54">
        <v>130</v>
      </c>
      <c r="V54">
        <v>80</v>
      </c>
      <c r="W54">
        <v>21</v>
      </c>
      <c r="X54">
        <v>23</v>
      </c>
      <c r="Y54">
        <v>0.71</v>
      </c>
      <c r="Z54">
        <v>0.76</v>
      </c>
      <c r="AA54">
        <v>100.7</v>
      </c>
      <c r="AB54">
        <v>89.5</v>
      </c>
      <c r="AC54">
        <v>1.5</v>
      </c>
      <c r="AD54">
        <v>1.1000000000000001</v>
      </c>
      <c r="AE54">
        <v>77.8</v>
      </c>
      <c r="AF54">
        <v>75.599999999999994</v>
      </c>
      <c r="AG54">
        <v>1.68</v>
      </c>
      <c r="AH54">
        <f t="shared" si="0"/>
        <v>27.565192743764175</v>
      </c>
      <c r="AI54">
        <f t="shared" si="1"/>
        <v>26.785714285714288</v>
      </c>
      <c r="AJ54">
        <v>36.799999999999997</v>
      </c>
      <c r="AK54">
        <v>36.5</v>
      </c>
      <c r="AL54">
        <v>98</v>
      </c>
      <c r="AM54">
        <v>89</v>
      </c>
      <c r="AN54">
        <v>21</v>
      </c>
      <c r="AO54">
        <v>19</v>
      </c>
      <c r="AP54">
        <v>131</v>
      </c>
      <c r="AQ54">
        <v>122</v>
      </c>
      <c r="AR54">
        <v>87</v>
      </c>
      <c r="AS54">
        <v>85</v>
      </c>
      <c r="AT54">
        <v>1.98</v>
      </c>
      <c r="AU54">
        <v>1.89</v>
      </c>
      <c r="AV54">
        <v>55</v>
      </c>
      <c r="AW54">
        <v>58</v>
      </c>
      <c r="AX54">
        <v>32.200000000000003</v>
      </c>
      <c r="AY54">
        <v>30.3</v>
      </c>
      <c r="AZ54">
        <v>2.4300000000000002</v>
      </c>
      <c r="BA54">
        <v>2.4</v>
      </c>
      <c r="BB54" s="6">
        <v>27</v>
      </c>
      <c r="BC54">
        <v>3</v>
      </c>
    </row>
    <row r="55" spans="1:55" x14ac:dyDescent="0.25">
      <c r="A55" s="6">
        <v>54</v>
      </c>
      <c r="B55" t="s">
        <v>60</v>
      </c>
      <c r="C55" t="s">
        <v>57</v>
      </c>
      <c r="D55" t="s">
        <v>58</v>
      </c>
      <c r="E55" t="s">
        <v>49</v>
      </c>
      <c r="F55" t="s">
        <v>63</v>
      </c>
      <c r="G55" t="s">
        <v>67</v>
      </c>
      <c r="H55" s="9" t="s">
        <v>73</v>
      </c>
      <c r="I55" s="7" t="s">
        <v>77</v>
      </c>
      <c r="J55" s="11" t="s">
        <v>83</v>
      </c>
      <c r="K55" s="7">
        <v>100</v>
      </c>
      <c r="L55" s="7">
        <v>16</v>
      </c>
      <c r="M55">
        <v>5.05</v>
      </c>
      <c r="N55">
        <v>3.9</v>
      </c>
      <c r="O55">
        <v>0.28000000000000003</v>
      </c>
      <c r="P55">
        <v>8.1000000000000003E-2</v>
      </c>
      <c r="Q55">
        <v>33</v>
      </c>
      <c r="R55">
        <v>24</v>
      </c>
      <c r="S55">
        <v>35.4</v>
      </c>
      <c r="T55">
        <v>16.3</v>
      </c>
      <c r="U55">
        <v>76</v>
      </c>
      <c r="V55">
        <v>81</v>
      </c>
      <c r="W55">
        <v>55.7</v>
      </c>
      <c r="X55">
        <v>53.2</v>
      </c>
      <c r="Y55">
        <v>1.35</v>
      </c>
      <c r="Z55">
        <v>1.33</v>
      </c>
      <c r="AA55">
        <v>114</v>
      </c>
      <c r="AB55">
        <v>85</v>
      </c>
      <c r="AC55">
        <v>1.6</v>
      </c>
      <c r="AD55">
        <v>1.2</v>
      </c>
      <c r="AE55">
        <v>73</v>
      </c>
      <c r="AF55">
        <v>72.3</v>
      </c>
      <c r="AG55">
        <v>1.69</v>
      </c>
      <c r="AH55">
        <f t="shared" si="0"/>
        <v>25.559329155141629</v>
      </c>
      <c r="AI55">
        <f t="shared" si="1"/>
        <v>25.314239697489587</v>
      </c>
      <c r="AJ55">
        <v>36.9</v>
      </c>
      <c r="AK55">
        <v>36.700000000000003</v>
      </c>
      <c r="AL55">
        <v>93</v>
      </c>
      <c r="AM55">
        <v>89</v>
      </c>
      <c r="AN55">
        <v>22</v>
      </c>
      <c r="AO55">
        <v>21</v>
      </c>
      <c r="AP55">
        <v>130</v>
      </c>
      <c r="AQ55">
        <v>115</v>
      </c>
      <c r="AR55">
        <v>89</v>
      </c>
      <c r="AS55">
        <v>82</v>
      </c>
      <c r="AT55">
        <v>1.99</v>
      </c>
      <c r="AU55">
        <v>1.84</v>
      </c>
      <c r="AV55">
        <v>58</v>
      </c>
      <c r="AW55">
        <v>57</v>
      </c>
      <c r="AX55">
        <v>31.3</v>
      </c>
      <c r="AY55">
        <v>30.9</v>
      </c>
      <c r="AZ55">
        <v>2.2999999999999998</v>
      </c>
      <c r="BA55">
        <v>2.25</v>
      </c>
      <c r="BB55" s="6">
        <v>29</v>
      </c>
      <c r="BC55">
        <v>5</v>
      </c>
    </row>
    <row r="56" spans="1:55" x14ac:dyDescent="0.25">
      <c r="A56" s="6">
        <v>55</v>
      </c>
      <c r="B56" t="s">
        <v>60</v>
      </c>
      <c r="C56" t="s">
        <v>57</v>
      </c>
      <c r="D56" t="s">
        <v>58</v>
      </c>
      <c r="E56" t="s">
        <v>51</v>
      </c>
      <c r="F56" t="s">
        <v>63</v>
      </c>
      <c r="G56" t="s">
        <v>67</v>
      </c>
      <c r="H56" s="9" t="s">
        <v>73</v>
      </c>
      <c r="I56" s="7" t="s">
        <v>78</v>
      </c>
      <c r="J56" s="11" t="s">
        <v>83</v>
      </c>
      <c r="K56" s="7">
        <v>96</v>
      </c>
      <c r="L56" s="7">
        <v>10</v>
      </c>
      <c r="M56">
        <v>4.87</v>
      </c>
      <c r="N56">
        <v>4</v>
      </c>
      <c r="O56">
        <v>0.33700000000000002</v>
      </c>
      <c r="P56">
        <v>0.13400000000000001</v>
      </c>
      <c r="Q56">
        <v>32.6</v>
      </c>
      <c r="R56">
        <v>22.9</v>
      </c>
      <c r="S56">
        <v>33</v>
      </c>
      <c r="T56">
        <v>24.2</v>
      </c>
      <c r="U56">
        <v>76</v>
      </c>
      <c r="V56">
        <v>78</v>
      </c>
      <c r="W56">
        <v>30.6</v>
      </c>
      <c r="X56">
        <v>30.2</v>
      </c>
      <c r="Y56">
        <v>1.0900000000000001</v>
      </c>
      <c r="Z56">
        <v>1.08</v>
      </c>
      <c r="AA56">
        <v>83.7</v>
      </c>
      <c r="AB56">
        <v>80.3</v>
      </c>
      <c r="AC56">
        <v>1.4</v>
      </c>
      <c r="AD56">
        <v>0.9</v>
      </c>
      <c r="AE56">
        <v>79</v>
      </c>
      <c r="AF56">
        <v>78.099999999999994</v>
      </c>
      <c r="AG56">
        <v>1.78</v>
      </c>
      <c r="AH56">
        <f t="shared" si="0"/>
        <v>24.933720489837143</v>
      </c>
      <c r="AI56">
        <f t="shared" si="1"/>
        <v>24.649665446282032</v>
      </c>
      <c r="AJ56">
        <v>37.1</v>
      </c>
      <c r="AK56">
        <v>36.799999999999997</v>
      </c>
      <c r="AL56">
        <v>95</v>
      </c>
      <c r="AM56">
        <v>83</v>
      </c>
      <c r="AN56">
        <v>22</v>
      </c>
      <c r="AO56">
        <v>19</v>
      </c>
      <c r="AP56">
        <v>134</v>
      </c>
      <c r="AQ56">
        <v>122</v>
      </c>
      <c r="AR56">
        <v>87</v>
      </c>
      <c r="AS56">
        <v>85</v>
      </c>
      <c r="AT56">
        <v>1.91</v>
      </c>
      <c r="AU56">
        <v>1.85</v>
      </c>
      <c r="AV56">
        <v>57</v>
      </c>
      <c r="AW56">
        <v>55</v>
      </c>
      <c r="AX56">
        <v>30.5</v>
      </c>
      <c r="AY56">
        <v>29</v>
      </c>
      <c r="AZ56">
        <v>2.5</v>
      </c>
      <c r="BA56">
        <v>2.46</v>
      </c>
      <c r="BB56" s="6">
        <v>26</v>
      </c>
      <c r="BC56">
        <v>2</v>
      </c>
    </row>
    <row r="57" spans="1:55" x14ac:dyDescent="0.25">
      <c r="A57" s="6">
        <v>56</v>
      </c>
      <c r="B57" s="7" t="s">
        <v>59</v>
      </c>
      <c r="C57" t="s">
        <v>57</v>
      </c>
      <c r="D57" t="s">
        <v>58</v>
      </c>
      <c r="E57" t="s">
        <v>49</v>
      </c>
      <c r="F57" t="s">
        <v>63</v>
      </c>
      <c r="G57" t="s">
        <v>65</v>
      </c>
      <c r="H57" s="9" t="s">
        <v>72</v>
      </c>
      <c r="I57" s="7" t="s">
        <v>78</v>
      </c>
      <c r="J57" s="11" t="s">
        <v>82</v>
      </c>
      <c r="K57" s="7">
        <v>98</v>
      </c>
      <c r="L57" s="7">
        <v>13</v>
      </c>
      <c r="M57">
        <v>4.5199999999999996</v>
      </c>
      <c r="N57">
        <v>4.5</v>
      </c>
      <c r="O57">
        <v>0.26900000000000002</v>
      </c>
      <c r="P57">
        <v>7.0999999999999994E-2</v>
      </c>
      <c r="Q57">
        <v>32.4</v>
      </c>
      <c r="R57">
        <v>22.6</v>
      </c>
      <c r="S57">
        <v>33.5</v>
      </c>
      <c r="T57">
        <v>24.1</v>
      </c>
      <c r="U57">
        <v>72</v>
      </c>
      <c r="V57">
        <v>95</v>
      </c>
      <c r="W57">
        <v>47.9</v>
      </c>
      <c r="X57">
        <v>48</v>
      </c>
      <c r="Y57">
        <v>1.01</v>
      </c>
      <c r="Z57">
        <v>1.03</v>
      </c>
      <c r="AA57">
        <v>95.6</v>
      </c>
      <c r="AB57">
        <v>78.2</v>
      </c>
      <c r="AC57">
        <v>1.5</v>
      </c>
      <c r="AD57">
        <v>1.2</v>
      </c>
      <c r="AE57">
        <v>76.5</v>
      </c>
      <c r="AF57">
        <v>75.099999999999994</v>
      </c>
      <c r="AG57">
        <v>1.73</v>
      </c>
      <c r="AH57">
        <f t="shared" si="0"/>
        <v>25.560493167162281</v>
      </c>
      <c r="AI57">
        <f t="shared" si="1"/>
        <v>25.092719435998529</v>
      </c>
      <c r="AJ57">
        <v>36.9</v>
      </c>
      <c r="AK57">
        <v>36.700000000000003</v>
      </c>
      <c r="AL57">
        <v>89</v>
      </c>
      <c r="AM57">
        <v>81</v>
      </c>
      <c r="AN57">
        <v>21</v>
      </c>
      <c r="AO57">
        <v>19</v>
      </c>
      <c r="AP57">
        <v>121</v>
      </c>
      <c r="AQ57">
        <v>115</v>
      </c>
      <c r="AR57">
        <v>86</v>
      </c>
      <c r="AS57">
        <v>81</v>
      </c>
      <c r="AT57">
        <v>1.94</v>
      </c>
      <c r="AU57">
        <v>1.87</v>
      </c>
      <c r="AV57">
        <v>64</v>
      </c>
      <c r="AW57">
        <v>52</v>
      </c>
      <c r="AX57">
        <v>35</v>
      </c>
      <c r="AY57">
        <v>34</v>
      </c>
      <c r="AZ57">
        <v>2</v>
      </c>
      <c r="BA57">
        <v>2.2999999999999998</v>
      </c>
      <c r="BB57" s="6">
        <v>38</v>
      </c>
      <c r="BC57">
        <v>2</v>
      </c>
    </row>
    <row r="58" spans="1:55" x14ac:dyDescent="0.25">
      <c r="A58" s="6">
        <v>57</v>
      </c>
      <c r="B58" s="7" t="s">
        <v>61</v>
      </c>
      <c r="C58" t="s">
        <v>57</v>
      </c>
      <c r="D58" t="s">
        <v>58</v>
      </c>
      <c r="E58" t="s">
        <v>49</v>
      </c>
      <c r="F58" t="s">
        <v>64</v>
      </c>
      <c r="G58" t="s">
        <v>67</v>
      </c>
      <c r="H58" s="9" t="s">
        <v>74</v>
      </c>
      <c r="I58" s="7" t="s">
        <v>79</v>
      </c>
      <c r="J58" s="11" t="s">
        <v>84</v>
      </c>
      <c r="K58" s="7">
        <v>98</v>
      </c>
      <c r="L58" s="7">
        <v>24</v>
      </c>
      <c r="M58">
        <v>5.07</v>
      </c>
      <c r="N58">
        <v>4</v>
      </c>
      <c r="O58">
        <v>0.13400000000000001</v>
      </c>
      <c r="P58">
        <v>0.124</v>
      </c>
      <c r="Q58">
        <v>26.6</v>
      </c>
      <c r="R58">
        <v>27.5</v>
      </c>
      <c r="S58">
        <v>34.700000000000003</v>
      </c>
      <c r="T58">
        <v>14.5</v>
      </c>
      <c r="U58">
        <v>113</v>
      </c>
      <c r="V58">
        <v>86</v>
      </c>
      <c r="W58">
        <v>39.200000000000003</v>
      </c>
      <c r="X58">
        <v>40</v>
      </c>
      <c r="Y58">
        <v>0.8</v>
      </c>
      <c r="Z58">
        <v>0.83</v>
      </c>
      <c r="AA58">
        <v>125</v>
      </c>
      <c r="AB58">
        <v>82</v>
      </c>
      <c r="AC58">
        <v>1.3</v>
      </c>
      <c r="AD58">
        <v>0.9</v>
      </c>
      <c r="AE58">
        <v>86.1</v>
      </c>
      <c r="AF58">
        <v>84.5</v>
      </c>
      <c r="AG58">
        <v>1.76</v>
      </c>
      <c r="AH58">
        <f t="shared" si="0"/>
        <v>27.795712809917354</v>
      </c>
      <c r="AI58">
        <f t="shared" si="1"/>
        <v>27.27918388429752</v>
      </c>
      <c r="AJ58">
        <v>37.200000000000003</v>
      </c>
      <c r="AK58">
        <v>36.9</v>
      </c>
      <c r="AL58">
        <v>115</v>
      </c>
      <c r="AM58">
        <v>98</v>
      </c>
      <c r="AN58">
        <v>23</v>
      </c>
      <c r="AO58">
        <v>21</v>
      </c>
      <c r="AP58">
        <v>145</v>
      </c>
      <c r="AQ58">
        <v>132</v>
      </c>
      <c r="AR58">
        <v>90</v>
      </c>
      <c r="AS58">
        <v>86</v>
      </c>
      <c r="AT58">
        <v>1.99</v>
      </c>
      <c r="AU58">
        <v>2.08</v>
      </c>
      <c r="AV58">
        <v>57</v>
      </c>
      <c r="AW58">
        <v>61</v>
      </c>
      <c r="AX58">
        <v>36</v>
      </c>
      <c r="AY58">
        <v>34.799999999999997</v>
      </c>
      <c r="AZ58">
        <v>2.2999999999999998</v>
      </c>
      <c r="BA58">
        <v>2.25</v>
      </c>
      <c r="BB58" s="6">
        <v>46</v>
      </c>
      <c r="BC58">
        <v>6</v>
      </c>
    </row>
    <row r="59" spans="1:55" x14ac:dyDescent="0.25">
      <c r="A59" s="6">
        <v>58</v>
      </c>
      <c r="B59" s="7" t="s">
        <v>59</v>
      </c>
      <c r="C59" t="s">
        <v>57</v>
      </c>
      <c r="D59" t="s">
        <v>58</v>
      </c>
      <c r="E59" t="s">
        <v>50</v>
      </c>
      <c r="F59" t="s">
        <v>63</v>
      </c>
      <c r="G59" t="s">
        <v>67</v>
      </c>
      <c r="H59" s="9" t="s">
        <v>72</v>
      </c>
      <c r="I59" s="7" t="s">
        <v>77</v>
      </c>
      <c r="J59" s="11" t="s">
        <v>81</v>
      </c>
      <c r="K59" s="7">
        <v>97</v>
      </c>
      <c r="L59" s="7">
        <v>16</v>
      </c>
      <c r="M59">
        <v>4.72</v>
      </c>
      <c r="N59">
        <v>4.75</v>
      </c>
      <c r="O59">
        <v>0.25</v>
      </c>
      <c r="P59">
        <v>0.06</v>
      </c>
      <c r="Q59">
        <v>26.2</v>
      </c>
      <c r="R59">
        <v>17</v>
      </c>
      <c r="S59">
        <v>33.200000000000003</v>
      </c>
      <c r="T59">
        <v>23.9</v>
      </c>
      <c r="U59">
        <v>74</v>
      </c>
      <c r="V59">
        <v>78</v>
      </c>
      <c r="W59">
        <v>22.1</v>
      </c>
      <c r="X59">
        <v>23</v>
      </c>
      <c r="Y59">
        <v>1.05</v>
      </c>
      <c r="Z59">
        <v>1.04</v>
      </c>
      <c r="AA59">
        <v>101.3</v>
      </c>
      <c r="AB59">
        <v>88.2</v>
      </c>
      <c r="AC59">
        <v>1.3</v>
      </c>
      <c r="AD59">
        <v>0.8</v>
      </c>
      <c r="AE59">
        <v>81</v>
      </c>
      <c r="AF59">
        <v>80.2</v>
      </c>
      <c r="AG59">
        <v>1.74</v>
      </c>
      <c r="AH59">
        <f t="shared" si="0"/>
        <v>26.753864447086801</v>
      </c>
      <c r="AI59">
        <f t="shared" si="1"/>
        <v>26.48962874884397</v>
      </c>
      <c r="AJ59">
        <v>37.1</v>
      </c>
      <c r="AK59">
        <v>36.700000000000003</v>
      </c>
      <c r="AL59">
        <v>113</v>
      </c>
      <c r="AM59">
        <v>89</v>
      </c>
      <c r="AN59">
        <v>22</v>
      </c>
      <c r="AO59">
        <v>20</v>
      </c>
      <c r="AP59">
        <v>136</v>
      </c>
      <c r="AQ59">
        <v>121</v>
      </c>
      <c r="AR59">
        <v>89</v>
      </c>
      <c r="AS59">
        <v>83</v>
      </c>
      <c r="AT59">
        <v>1.95</v>
      </c>
      <c r="AU59">
        <v>1.91</v>
      </c>
      <c r="AV59">
        <v>57</v>
      </c>
      <c r="AW59">
        <v>62</v>
      </c>
      <c r="AX59">
        <v>30</v>
      </c>
      <c r="AY59">
        <v>29.2</v>
      </c>
      <c r="AZ59">
        <v>2.4</v>
      </c>
      <c r="BA59">
        <v>2.3199999999999998</v>
      </c>
      <c r="BB59" s="6">
        <v>36</v>
      </c>
      <c r="BC59">
        <v>5</v>
      </c>
    </row>
    <row r="60" spans="1:55" x14ac:dyDescent="0.25">
      <c r="A60" s="6">
        <v>59</v>
      </c>
      <c r="B60" s="7" t="s">
        <v>61</v>
      </c>
      <c r="C60" t="s">
        <v>57</v>
      </c>
      <c r="D60" t="s">
        <v>58</v>
      </c>
      <c r="E60" t="s">
        <v>49</v>
      </c>
      <c r="F60" t="s">
        <v>64</v>
      </c>
      <c r="G60" t="s">
        <v>65</v>
      </c>
      <c r="H60" s="9" t="s">
        <v>73</v>
      </c>
      <c r="I60" s="7" t="s">
        <v>79</v>
      </c>
      <c r="J60" s="11" t="s">
        <v>81</v>
      </c>
      <c r="K60" s="7">
        <v>95</v>
      </c>
      <c r="L60" s="7">
        <v>30</v>
      </c>
      <c r="M60">
        <v>4.51</v>
      </c>
      <c r="N60">
        <v>4.53</v>
      </c>
      <c r="O60">
        <v>0.23599999999999999</v>
      </c>
      <c r="P60">
        <v>3.9E-2</v>
      </c>
      <c r="Q60">
        <v>32.9</v>
      </c>
      <c r="R60">
        <v>23.2</v>
      </c>
      <c r="S60">
        <v>37.299999999999997</v>
      </c>
      <c r="T60">
        <v>27.9</v>
      </c>
      <c r="U60">
        <v>78</v>
      </c>
      <c r="V60">
        <v>81</v>
      </c>
      <c r="W60">
        <v>42.5</v>
      </c>
      <c r="X60">
        <v>43.1</v>
      </c>
      <c r="Y60">
        <v>0.97</v>
      </c>
      <c r="Z60">
        <v>0.96</v>
      </c>
      <c r="AA60">
        <v>118.6</v>
      </c>
      <c r="AB60">
        <v>83</v>
      </c>
      <c r="AC60">
        <v>1.4</v>
      </c>
      <c r="AD60">
        <v>0.6</v>
      </c>
      <c r="AE60">
        <v>85.3</v>
      </c>
      <c r="AF60">
        <v>83.7</v>
      </c>
      <c r="AG60">
        <v>1.77</v>
      </c>
      <c r="AH60">
        <f t="shared" si="0"/>
        <v>27.227169714960578</v>
      </c>
      <c r="AI60">
        <f t="shared" si="1"/>
        <v>26.716460787130135</v>
      </c>
      <c r="AJ60">
        <v>36.9</v>
      </c>
      <c r="AK60">
        <v>36.6</v>
      </c>
      <c r="AL60">
        <v>111</v>
      </c>
      <c r="AM60">
        <v>89</v>
      </c>
      <c r="AN60">
        <v>23</v>
      </c>
      <c r="AO60">
        <v>20</v>
      </c>
      <c r="AP60">
        <v>141</v>
      </c>
      <c r="AQ60">
        <v>132</v>
      </c>
      <c r="AR60">
        <v>91</v>
      </c>
      <c r="AS60">
        <v>89</v>
      </c>
      <c r="AT60">
        <v>1.89</v>
      </c>
      <c r="AU60">
        <v>1.85</v>
      </c>
      <c r="AV60">
        <v>54</v>
      </c>
      <c r="AW60">
        <v>60</v>
      </c>
      <c r="AX60">
        <v>30</v>
      </c>
      <c r="AY60">
        <v>29.8</v>
      </c>
      <c r="AZ60">
        <v>2.39</v>
      </c>
      <c r="BA60">
        <v>2.2999999999999998</v>
      </c>
      <c r="BB60" s="6">
        <v>46</v>
      </c>
      <c r="BC60">
        <v>6</v>
      </c>
    </row>
    <row r="61" spans="1:55" x14ac:dyDescent="0.25">
      <c r="A61" s="6">
        <v>60</v>
      </c>
      <c r="B61" s="7" t="s">
        <v>59</v>
      </c>
      <c r="C61" t="s">
        <v>57</v>
      </c>
      <c r="D61" t="s">
        <v>58</v>
      </c>
      <c r="E61" t="s">
        <v>49</v>
      </c>
      <c r="F61" t="s">
        <v>63</v>
      </c>
      <c r="G61" t="s">
        <v>67</v>
      </c>
      <c r="H61" s="9" t="s">
        <v>73</v>
      </c>
      <c r="I61" s="7" t="s">
        <v>77</v>
      </c>
      <c r="J61" s="11" t="s">
        <v>83</v>
      </c>
      <c r="K61" s="7">
        <v>98.6</v>
      </c>
      <c r="L61" s="7">
        <v>15</v>
      </c>
      <c r="M61">
        <v>4.9800000000000004</v>
      </c>
      <c r="N61">
        <v>4.93</v>
      </c>
      <c r="O61">
        <v>0.23</v>
      </c>
      <c r="P61">
        <v>3.5999999999999997E-2</v>
      </c>
      <c r="Q61">
        <v>32.200000000000003</v>
      </c>
      <c r="R61">
        <v>22.6</v>
      </c>
      <c r="S61">
        <v>38.5</v>
      </c>
      <c r="T61">
        <v>28.9</v>
      </c>
      <c r="U61">
        <v>102</v>
      </c>
      <c r="V61">
        <v>89</v>
      </c>
      <c r="W61">
        <v>33.5</v>
      </c>
      <c r="X61">
        <v>33.200000000000003</v>
      </c>
      <c r="Y61">
        <v>0.95</v>
      </c>
      <c r="Z61">
        <v>0.94</v>
      </c>
      <c r="AA61">
        <v>120.8</v>
      </c>
      <c r="AB61">
        <v>82.3</v>
      </c>
      <c r="AC61">
        <v>1.3</v>
      </c>
      <c r="AD61">
        <v>0.8</v>
      </c>
      <c r="AE61">
        <v>79</v>
      </c>
      <c r="AF61">
        <v>77.900000000000006</v>
      </c>
      <c r="AG61">
        <v>1.76</v>
      </c>
      <c r="AH61">
        <f t="shared" si="0"/>
        <v>25.50361570247934</v>
      </c>
      <c r="AI61">
        <f t="shared" si="1"/>
        <v>25.148502066115704</v>
      </c>
      <c r="AJ61">
        <v>37.1</v>
      </c>
      <c r="AK61">
        <v>36.799999999999997</v>
      </c>
      <c r="AL61">
        <v>91</v>
      </c>
      <c r="AM61">
        <v>89</v>
      </c>
      <c r="AN61">
        <v>23</v>
      </c>
      <c r="AO61">
        <v>21</v>
      </c>
      <c r="AP61">
        <v>140</v>
      </c>
      <c r="AQ61">
        <v>131</v>
      </c>
      <c r="AR61">
        <v>89</v>
      </c>
      <c r="AS61">
        <v>86</v>
      </c>
      <c r="AT61">
        <v>1.91</v>
      </c>
      <c r="AU61">
        <v>2.02</v>
      </c>
      <c r="AV61">
        <v>60</v>
      </c>
      <c r="AW61">
        <v>57</v>
      </c>
      <c r="AX61">
        <v>23</v>
      </c>
      <c r="AY61">
        <v>24.1</v>
      </c>
      <c r="AZ61">
        <v>2.4300000000000002</v>
      </c>
      <c r="BA61">
        <v>2.2999999999999998</v>
      </c>
      <c r="BB61" s="6">
        <v>38</v>
      </c>
      <c r="BC61">
        <v>5</v>
      </c>
    </row>
    <row r="62" spans="1:55" x14ac:dyDescent="0.25">
      <c r="A62" s="6">
        <v>61</v>
      </c>
      <c r="B62" t="s">
        <v>60</v>
      </c>
      <c r="C62" t="s">
        <v>57</v>
      </c>
      <c r="D62" t="s">
        <v>58</v>
      </c>
      <c r="E62" t="s">
        <v>51</v>
      </c>
      <c r="F62" t="s">
        <v>63</v>
      </c>
      <c r="G62" t="s">
        <v>65</v>
      </c>
      <c r="H62" s="9" t="s">
        <v>73</v>
      </c>
      <c r="I62" s="7" t="s">
        <v>78</v>
      </c>
      <c r="J62" s="11" t="s">
        <v>82</v>
      </c>
      <c r="K62" s="7">
        <v>98.3</v>
      </c>
      <c r="L62" s="7">
        <v>12</v>
      </c>
      <c r="M62">
        <v>5.24</v>
      </c>
      <c r="N62">
        <v>5.21</v>
      </c>
      <c r="O62">
        <v>0.26400000000000001</v>
      </c>
      <c r="P62">
        <v>7.0000000000000007E-2</v>
      </c>
      <c r="Q62">
        <v>33.9</v>
      </c>
      <c r="R62">
        <v>14.2</v>
      </c>
      <c r="S62">
        <v>34.4</v>
      </c>
      <c r="T62">
        <v>24.9</v>
      </c>
      <c r="U62">
        <v>79</v>
      </c>
      <c r="V62">
        <v>81</v>
      </c>
      <c r="W62">
        <v>35.1</v>
      </c>
      <c r="X62">
        <v>37</v>
      </c>
      <c r="Y62">
        <v>1.19</v>
      </c>
      <c r="Z62">
        <v>1.21</v>
      </c>
      <c r="AA62">
        <v>82.2</v>
      </c>
      <c r="AB62">
        <v>78</v>
      </c>
      <c r="AC62">
        <v>0.9</v>
      </c>
      <c r="AD62">
        <v>0.8</v>
      </c>
      <c r="AE62">
        <v>76</v>
      </c>
      <c r="AF62">
        <v>74.5</v>
      </c>
      <c r="AG62">
        <v>1.72</v>
      </c>
      <c r="AH62">
        <f t="shared" si="0"/>
        <v>25.689561925365066</v>
      </c>
      <c r="AI62">
        <f t="shared" si="1"/>
        <v>25.182531097890756</v>
      </c>
      <c r="AJ62">
        <v>36.799999999999997</v>
      </c>
      <c r="AK62">
        <v>36.6</v>
      </c>
      <c r="AL62">
        <v>101</v>
      </c>
      <c r="AM62">
        <v>89</v>
      </c>
      <c r="AN62">
        <v>22</v>
      </c>
      <c r="AO62">
        <v>20</v>
      </c>
      <c r="AP62">
        <v>139</v>
      </c>
      <c r="AQ62">
        <v>123</v>
      </c>
      <c r="AR62">
        <v>89</v>
      </c>
      <c r="AS62">
        <v>87</v>
      </c>
      <c r="AT62">
        <v>1.9810000000000001</v>
      </c>
      <c r="AU62">
        <v>1.93</v>
      </c>
      <c r="AV62">
        <v>56</v>
      </c>
      <c r="AW62">
        <v>54</v>
      </c>
      <c r="AX62">
        <v>32</v>
      </c>
      <c r="AY62">
        <v>33.1</v>
      </c>
      <c r="AZ62">
        <v>2.4</v>
      </c>
      <c r="BA62">
        <v>2.34</v>
      </c>
      <c r="BB62" s="6">
        <v>32</v>
      </c>
      <c r="BC62">
        <v>2</v>
      </c>
    </row>
    <row r="63" spans="1:55" x14ac:dyDescent="0.25">
      <c r="A63" s="6">
        <v>62</v>
      </c>
      <c r="B63" t="s">
        <v>60</v>
      </c>
      <c r="C63" t="s">
        <v>57</v>
      </c>
      <c r="D63" t="s">
        <v>58</v>
      </c>
      <c r="E63" t="s">
        <v>49</v>
      </c>
      <c r="F63" t="s">
        <v>64</v>
      </c>
      <c r="G63" t="s">
        <v>67</v>
      </c>
      <c r="H63" s="9" t="s">
        <v>74</v>
      </c>
      <c r="I63" s="7" t="s">
        <v>77</v>
      </c>
      <c r="J63" s="11" t="s">
        <v>84</v>
      </c>
      <c r="K63" s="7">
        <v>99.2</v>
      </c>
      <c r="L63" s="7">
        <v>16</v>
      </c>
      <c r="M63">
        <v>4.95</v>
      </c>
      <c r="N63">
        <v>4.92</v>
      </c>
      <c r="O63">
        <v>0.33</v>
      </c>
      <c r="P63">
        <v>4.1000000000000002E-2</v>
      </c>
      <c r="Q63">
        <v>36</v>
      </c>
      <c r="R63">
        <v>28</v>
      </c>
      <c r="S63">
        <v>37.200000000000003</v>
      </c>
      <c r="T63">
        <v>27.6</v>
      </c>
      <c r="U63">
        <v>97</v>
      </c>
      <c r="V63">
        <v>78.900000000000006</v>
      </c>
      <c r="W63">
        <v>36.5</v>
      </c>
      <c r="X63">
        <v>37</v>
      </c>
      <c r="Y63">
        <v>1.1100000000000001</v>
      </c>
      <c r="Z63">
        <v>1.08</v>
      </c>
      <c r="AA63">
        <v>99.9</v>
      </c>
      <c r="AB63">
        <v>76.3</v>
      </c>
      <c r="AC63">
        <v>1.9</v>
      </c>
      <c r="AD63">
        <v>0.8</v>
      </c>
      <c r="AE63">
        <v>78.2</v>
      </c>
      <c r="AF63">
        <v>76.8</v>
      </c>
      <c r="AG63">
        <v>1.73</v>
      </c>
      <c r="AH63">
        <f t="shared" si="0"/>
        <v>26.128504126432556</v>
      </c>
      <c r="AI63">
        <f t="shared" si="1"/>
        <v>25.6607303952688</v>
      </c>
      <c r="AJ63">
        <v>36.9</v>
      </c>
      <c r="AK63">
        <v>36.5</v>
      </c>
      <c r="AL63">
        <v>98</v>
      </c>
      <c r="AM63">
        <v>87</v>
      </c>
      <c r="AN63">
        <v>22</v>
      </c>
      <c r="AO63">
        <v>19</v>
      </c>
      <c r="AP63">
        <v>142</v>
      </c>
      <c r="AQ63">
        <v>125</v>
      </c>
      <c r="AR63">
        <v>90</v>
      </c>
      <c r="AS63">
        <v>87</v>
      </c>
      <c r="AT63">
        <v>1.85</v>
      </c>
      <c r="AU63">
        <v>1.82</v>
      </c>
      <c r="AV63">
        <v>58</v>
      </c>
      <c r="AW63">
        <v>63</v>
      </c>
      <c r="AX63">
        <v>22</v>
      </c>
      <c r="AY63">
        <v>25</v>
      </c>
      <c r="AZ63">
        <v>2.5</v>
      </c>
      <c r="BA63">
        <v>2.2999999999999998</v>
      </c>
      <c r="BB63" s="6">
        <v>28</v>
      </c>
      <c r="BC63">
        <v>4</v>
      </c>
    </row>
    <row r="64" spans="1:55" x14ac:dyDescent="0.25">
      <c r="A64" s="6">
        <v>63</v>
      </c>
      <c r="B64" s="7" t="s">
        <v>59</v>
      </c>
      <c r="C64" t="s">
        <v>57</v>
      </c>
      <c r="D64" t="s">
        <v>58</v>
      </c>
      <c r="E64" t="s">
        <v>49</v>
      </c>
      <c r="F64" t="s">
        <v>63</v>
      </c>
      <c r="G64" t="s">
        <v>67</v>
      </c>
      <c r="H64" s="9" t="s">
        <v>74</v>
      </c>
      <c r="I64" s="7" t="s">
        <v>77</v>
      </c>
      <c r="J64" s="11" t="s">
        <v>84</v>
      </c>
      <c r="K64" s="7">
        <v>98.3</v>
      </c>
      <c r="L64" s="7">
        <v>16</v>
      </c>
      <c r="M64">
        <v>4.97</v>
      </c>
      <c r="N64">
        <v>4.91</v>
      </c>
      <c r="O64">
        <v>0.23</v>
      </c>
      <c r="P64">
        <v>0.03</v>
      </c>
      <c r="Q64">
        <v>45</v>
      </c>
      <c r="R64">
        <v>27</v>
      </c>
      <c r="S64">
        <v>33.200000000000003</v>
      </c>
      <c r="T64">
        <v>25.1</v>
      </c>
      <c r="U64">
        <v>72</v>
      </c>
      <c r="V64">
        <v>78</v>
      </c>
      <c r="W64">
        <v>33.799999999999997</v>
      </c>
      <c r="X64">
        <v>34.799999999999997</v>
      </c>
      <c r="Y64">
        <v>1.02</v>
      </c>
      <c r="Z64">
        <v>1.05</v>
      </c>
      <c r="AA64">
        <v>134</v>
      </c>
      <c r="AB64">
        <v>85</v>
      </c>
      <c r="AC64">
        <v>1.3</v>
      </c>
      <c r="AD64">
        <v>1.1000000000000001</v>
      </c>
      <c r="AE64">
        <v>87</v>
      </c>
      <c r="AF64">
        <v>85.7</v>
      </c>
      <c r="AG64">
        <v>1.78</v>
      </c>
      <c r="AH64">
        <f t="shared" si="0"/>
        <v>27.458654210326976</v>
      </c>
      <c r="AI64">
        <f t="shared" si="1"/>
        <v>27.048352480747379</v>
      </c>
      <c r="AJ64">
        <v>37.1</v>
      </c>
      <c r="AK64">
        <v>36.799999999999997</v>
      </c>
      <c r="AL64">
        <v>89</v>
      </c>
      <c r="AM64">
        <v>78</v>
      </c>
      <c r="AN64">
        <v>21</v>
      </c>
      <c r="AO64">
        <v>18</v>
      </c>
      <c r="AP64">
        <v>135</v>
      </c>
      <c r="AQ64">
        <v>128</v>
      </c>
      <c r="AR64">
        <v>90</v>
      </c>
      <c r="AS64">
        <v>87</v>
      </c>
      <c r="AT64">
        <v>1.96</v>
      </c>
      <c r="AU64">
        <v>1.95</v>
      </c>
      <c r="AV64">
        <v>58</v>
      </c>
      <c r="AW64">
        <v>56</v>
      </c>
      <c r="AX64">
        <v>29</v>
      </c>
      <c r="AY64">
        <v>30</v>
      </c>
      <c r="AZ64">
        <v>2.2999999999999998</v>
      </c>
      <c r="BA64">
        <v>2.27</v>
      </c>
      <c r="BB64" s="6">
        <v>38</v>
      </c>
      <c r="BC64">
        <v>4</v>
      </c>
    </row>
    <row r="65" spans="1:55" x14ac:dyDescent="0.25">
      <c r="A65" s="6">
        <v>64</v>
      </c>
      <c r="B65" t="s">
        <v>60</v>
      </c>
      <c r="C65" t="s">
        <v>57</v>
      </c>
      <c r="D65" t="s">
        <v>58</v>
      </c>
      <c r="E65" t="s">
        <v>50</v>
      </c>
      <c r="F65" t="s">
        <v>63</v>
      </c>
      <c r="G65" t="s">
        <v>65</v>
      </c>
      <c r="H65" s="9" t="s">
        <v>72</v>
      </c>
      <c r="I65" s="7" t="s">
        <v>78</v>
      </c>
      <c r="J65" s="11" t="s">
        <v>81</v>
      </c>
      <c r="K65" s="7">
        <v>98.9</v>
      </c>
      <c r="L65" s="7">
        <v>13</v>
      </c>
      <c r="M65">
        <v>5.14</v>
      </c>
      <c r="N65">
        <v>5.09</v>
      </c>
      <c r="O65">
        <v>0.26100000000000001</v>
      </c>
      <c r="P65">
        <v>0.06</v>
      </c>
      <c r="Q65">
        <v>48</v>
      </c>
      <c r="R65">
        <v>29</v>
      </c>
      <c r="S65">
        <v>34.9</v>
      </c>
      <c r="T65">
        <v>24.7</v>
      </c>
      <c r="U65">
        <v>85</v>
      </c>
      <c r="V65">
        <v>87</v>
      </c>
      <c r="W65">
        <v>39.5</v>
      </c>
      <c r="X65">
        <v>40.299999999999997</v>
      </c>
      <c r="Y65">
        <v>0.92</v>
      </c>
      <c r="Z65">
        <v>1.02</v>
      </c>
      <c r="AA65">
        <v>100.6</v>
      </c>
      <c r="AB65">
        <v>79.3</v>
      </c>
      <c r="AC65">
        <v>1.4</v>
      </c>
      <c r="AD65">
        <v>1.2</v>
      </c>
      <c r="AE65">
        <v>68</v>
      </c>
      <c r="AF65">
        <v>67.3</v>
      </c>
      <c r="AG65">
        <v>1.69</v>
      </c>
      <c r="AH65">
        <f t="shared" si="0"/>
        <v>23.808690171912751</v>
      </c>
      <c r="AI65">
        <f t="shared" si="1"/>
        <v>23.563600714260708</v>
      </c>
      <c r="AJ65">
        <v>37.200000000000003</v>
      </c>
      <c r="AK65">
        <v>36.799999999999997</v>
      </c>
      <c r="AL65">
        <v>91</v>
      </c>
      <c r="AM65">
        <v>86</v>
      </c>
      <c r="AN65">
        <v>22</v>
      </c>
      <c r="AO65">
        <v>19</v>
      </c>
      <c r="AP65">
        <v>131</v>
      </c>
      <c r="AQ65">
        <v>129</v>
      </c>
      <c r="AR65">
        <v>87</v>
      </c>
      <c r="AS65">
        <v>85</v>
      </c>
      <c r="AT65">
        <v>1.91</v>
      </c>
      <c r="AU65">
        <v>2.02</v>
      </c>
      <c r="AV65">
        <v>55</v>
      </c>
      <c r="AW65">
        <v>56</v>
      </c>
      <c r="AX65">
        <v>30.2</v>
      </c>
      <c r="AY65">
        <v>31</v>
      </c>
      <c r="AZ65">
        <v>2.8</v>
      </c>
      <c r="BA65">
        <v>2.73</v>
      </c>
      <c r="BB65" s="6">
        <v>29</v>
      </c>
      <c r="BC65">
        <v>3</v>
      </c>
    </row>
    <row r="66" spans="1:55" x14ac:dyDescent="0.25">
      <c r="A66" s="6">
        <v>65</v>
      </c>
      <c r="B66" s="7" t="s">
        <v>61</v>
      </c>
      <c r="C66" t="s">
        <v>57</v>
      </c>
      <c r="D66" t="s">
        <v>58</v>
      </c>
      <c r="E66" t="s">
        <v>49</v>
      </c>
      <c r="F66" t="s">
        <v>64</v>
      </c>
      <c r="G66" t="s">
        <v>65</v>
      </c>
      <c r="H66" s="9" t="s">
        <v>73</v>
      </c>
      <c r="I66" s="7" t="s">
        <v>77</v>
      </c>
      <c r="J66" s="11" t="s">
        <v>83</v>
      </c>
      <c r="K66" s="7">
        <v>99.4</v>
      </c>
      <c r="L66" s="7">
        <v>18</v>
      </c>
      <c r="M66">
        <v>5.39</v>
      </c>
      <c r="N66">
        <v>5.29</v>
      </c>
      <c r="O66">
        <v>0.26700000000000002</v>
      </c>
      <c r="P66">
        <v>6.3E-2</v>
      </c>
      <c r="Q66">
        <v>48.4</v>
      </c>
      <c r="R66">
        <v>26.2</v>
      </c>
      <c r="S66">
        <v>30.3</v>
      </c>
      <c r="T66">
        <v>31.2</v>
      </c>
      <c r="U66">
        <v>105</v>
      </c>
      <c r="V66">
        <v>88</v>
      </c>
      <c r="W66">
        <v>23.4</v>
      </c>
      <c r="X66">
        <v>25</v>
      </c>
      <c r="Y66">
        <v>0.8</v>
      </c>
      <c r="Z66">
        <v>0.89</v>
      </c>
      <c r="AA66">
        <v>122.3</v>
      </c>
      <c r="AB66">
        <v>87</v>
      </c>
      <c r="AC66">
        <v>1</v>
      </c>
      <c r="AD66">
        <v>0.9</v>
      </c>
      <c r="AE66">
        <v>82</v>
      </c>
      <c r="AF66">
        <v>80.7</v>
      </c>
      <c r="AG66">
        <v>1.75</v>
      </c>
      <c r="AH66">
        <f t="shared" si="0"/>
        <v>26.775510204081634</v>
      </c>
      <c r="AI66">
        <f t="shared" si="1"/>
        <v>26.351020408163265</v>
      </c>
      <c r="AJ66">
        <v>37.1</v>
      </c>
      <c r="AK66">
        <v>36.700000000000003</v>
      </c>
      <c r="AL66">
        <v>87</v>
      </c>
      <c r="AM66">
        <v>81</v>
      </c>
      <c r="AN66">
        <v>22</v>
      </c>
      <c r="AO66">
        <v>21</v>
      </c>
      <c r="AP66">
        <v>136</v>
      </c>
      <c r="AQ66">
        <v>123</v>
      </c>
      <c r="AR66">
        <v>89</v>
      </c>
      <c r="AS66">
        <v>84</v>
      </c>
      <c r="AT66">
        <v>1.89</v>
      </c>
      <c r="AU66">
        <v>1.83</v>
      </c>
      <c r="AV66">
        <v>57</v>
      </c>
      <c r="AW66">
        <v>54</v>
      </c>
      <c r="AX66">
        <v>35.1</v>
      </c>
      <c r="AY66">
        <v>36.299999999999997</v>
      </c>
      <c r="AZ66">
        <v>2.5</v>
      </c>
      <c r="BA66">
        <v>2.4</v>
      </c>
      <c r="BB66" s="6">
        <v>47</v>
      </c>
      <c r="BC66">
        <v>4</v>
      </c>
    </row>
    <row r="67" spans="1:55" x14ac:dyDescent="0.25">
      <c r="A67" s="6">
        <v>66</v>
      </c>
      <c r="B67" s="7" t="s">
        <v>59</v>
      </c>
      <c r="C67" t="s">
        <v>57</v>
      </c>
      <c r="D67" t="s">
        <v>58</v>
      </c>
      <c r="E67" t="s">
        <v>51</v>
      </c>
      <c r="F67" t="s">
        <v>63</v>
      </c>
      <c r="G67" t="s">
        <v>65</v>
      </c>
      <c r="H67" s="9" t="s">
        <v>74</v>
      </c>
      <c r="I67" s="7" t="s">
        <v>79</v>
      </c>
      <c r="J67" s="11" t="s">
        <v>83</v>
      </c>
      <c r="K67" s="7">
        <v>96.7</v>
      </c>
      <c r="L67" s="7">
        <v>24</v>
      </c>
      <c r="M67">
        <v>4.8</v>
      </c>
      <c r="N67">
        <v>4.76</v>
      </c>
      <c r="O67">
        <v>0.28999999999999998</v>
      </c>
      <c r="P67">
        <v>8.5000000000000006E-2</v>
      </c>
      <c r="Q67">
        <v>30.9</v>
      </c>
      <c r="R67">
        <v>21.3</v>
      </c>
      <c r="S67">
        <v>34.4</v>
      </c>
      <c r="T67">
        <v>24.9</v>
      </c>
      <c r="U67">
        <v>111</v>
      </c>
      <c r="V67">
        <v>80</v>
      </c>
      <c r="W67">
        <v>32</v>
      </c>
      <c r="X67">
        <v>35.1</v>
      </c>
      <c r="Y67">
        <v>1.1000000000000001</v>
      </c>
      <c r="Z67">
        <v>1.1399999999999999</v>
      </c>
      <c r="AA67">
        <v>135.80000000000001</v>
      </c>
      <c r="AB67">
        <v>81.900000000000006</v>
      </c>
      <c r="AC67">
        <v>1.3</v>
      </c>
      <c r="AD67">
        <v>1</v>
      </c>
      <c r="AE67">
        <v>80</v>
      </c>
      <c r="AF67">
        <v>79.2</v>
      </c>
      <c r="AG67">
        <v>1.74</v>
      </c>
      <c r="AH67">
        <f t="shared" ref="AH67:AH101" si="2">AE67/(AG67*AG67)</f>
        <v>26.423569824283259</v>
      </c>
      <c r="AI67">
        <f t="shared" ref="AI67:AI101" si="3">AF67/(AG67*AG67)</f>
        <v>26.159334126040427</v>
      </c>
      <c r="AJ67">
        <v>36.9</v>
      </c>
      <c r="AK67">
        <v>37.1</v>
      </c>
      <c r="AL67">
        <v>94</v>
      </c>
      <c r="AM67">
        <v>89</v>
      </c>
      <c r="AN67">
        <v>23</v>
      </c>
      <c r="AO67">
        <v>19</v>
      </c>
      <c r="AP67">
        <v>140</v>
      </c>
      <c r="AQ67">
        <v>135</v>
      </c>
      <c r="AR67">
        <v>89</v>
      </c>
      <c r="AS67">
        <v>87</v>
      </c>
      <c r="AT67">
        <v>1.9</v>
      </c>
      <c r="AU67">
        <v>2.0299999999999998</v>
      </c>
      <c r="AV67">
        <v>58</v>
      </c>
      <c r="AW67">
        <v>54</v>
      </c>
      <c r="AX67">
        <v>27.4</v>
      </c>
      <c r="AY67">
        <v>28</v>
      </c>
      <c r="AZ67">
        <v>2.6</v>
      </c>
      <c r="BA67">
        <v>2.7</v>
      </c>
      <c r="BB67" s="6">
        <v>39</v>
      </c>
      <c r="BC67">
        <v>6</v>
      </c>
    </row>
    <row r="68" spans="1:55" x14ac:dyDescent="0.25">
      <c r="A68" s="6">
        <v>67</v>
      </c>
      <c r="B68" s="7" t="s">
        <v>59</v>
      </c>
      <c r="C68" t="s">
        <v>57</v>
      </c>
      <c r="D68" t="s">
        <v>58</v>
      </c>
      <c r="E68" t="s">
        <v>49</v>
      </c>
      <c r="F68" t="s">
        <v>64</v>
      </c>
      <c r="G68" t="s">
        <v>65</v>
      </c>
      <c r="H68" s="9" t="s">
        <v>72</v>
      </c>
      <c r="I68" s="7" t="s">
        <v>78</v>
      </c>
      <c r="J68" s="11" t="s">
        <v>83</v>
      </c>
      <c r="K68" s="7">
        <v>98.7</v>
      </c>
      <c r="L68" s="7">
        <v>15</v>
      </c>
      <c r="M68">
        <v>5.04</v>
      </c>
      <c r="N68">
        <v>4.99</v>
      </c>
      <c r="O68">
        <v>0.30599999999999999</v>
      </c>
      <c r="P68">
        <v>0.10199999999999999</v>
      </c>
      <c r="Q68">
        <v>32.9</v>
      </c>
      <c r="R68">
        <v>23.7</v>
      </c>
      <c r="S68">
        <v>32.5</v>
      </c>
      <c r="T68">
        <v>23.1</v>
      </c>
      <c r="U68">
        <v>88</v>
      </c>
      <c r="V68">
        <v>89</v>
      </c>
      <c r="W68">
        <v>31.5</v>
      </c>
      <c r="X68">
        <v>32.1</v>
      </c>
      <c r="Y68">
        <v>1.03</v>
      </c>
      <c r="Z68">
        <v>1.05</v>
      </c>
      <c r="AA68">
        <v>109.5</v>
      </c>
      <c r="AB68">
        <v>80.2</v>
      </c>
      <c r="AC68">
        <v>1.4</v>
      </c>
      <c r="AD68">
        <v>1.1000000000000001</v>
      </c>
      <c r="AE68">
        <v>78</v>
      </c>
      <c r="AF68">
        <v>76.900000000000006</v>
      </c>
      <c r="AG68">
        <v>1.76</v>
      </c>
      <c r="AH68">
        <f t="shared" si="2"/>
        <v>25.180785123966942</v>
      </c>
      <c r="AI68">
        <f t="shared" si="3"/>
        <v>24.825671487603309</v>
      </c>
      <c r="AJ68">
        <v>37.299999999999997</v>
      </c>
      <c r="AK68">
        <v>36.700000000000003</v>
      </c>
      <c r="AL68">
        <v>112</v>
      </c>
      <c r="AM68">
        <v>98</v>
      </c>
      <c r="AN68">
        <v>23</v>
      </c>
      <c r="AO68">
        <v>21</v>
      </c>
      <c r="AP68">
        <v>139</v>
      </c>
      <c r="AQ68">
        <v>121</v>
      </c>
      <c r="AR68">
        <v>87</v>
      </c>
      <c r="AS68">
        <v>83</v>
      </c>
      <c r="AT68">
        <v>1.97</v>
      </c>
      <c r="AU68">
        <v>1.98</v>
      </c>
      <c r="AV68">
        <v>56</v>
      </c>
      <c r="AW68">
        <v>51</v>
      </c>
      <c r="AX68">
        <v>32</v>
      </c>
      <c r="AY68">
        <v>33.200000000000003</v>
      </c>
      <c r="AZ68">
        <v>2.2000000000000002</v>
      </c>
      <c r="BA68">
        <v>2.1</v>
      </c>
      <c r="BB68" s="6">
        <v>37</v>
      </c>
      <c r="BC68">
        <v>2.5</v>
      </c>
    </row>
    <row r="69" spans="1:55" x14ac:dyDescent="0.25">
      <c r="A69" s="6">
        <v>68</v>
      </c>
      <c r="B69" t="s">
        <v>60</v>
      </c>
      <c r="C69" t="s">
        <v>57</v>
      </c>
      <c r="D69" t="s">
        <v>58</v>
      </c>
      <c r="E69" t="s">
        <v>50</v>
      </c>
      <c r="F69" t="s">
        <v>63</v>
      </c>
      <c r="G69" t="s">
        <v>67</v>
      </c>
      <c r="H69" s="9" t="s">
        <v>74</v>
      </c>
      <c r="I69" s="7" t="s">
        <v>78</v>
      </c>
      <c r="J69" s="11" t="s">
        <v>83</v>
      </c>
      <c r="K69" s="7">
        <v>97.2</v>
      </c>
      <c r="L69" s="7">
        <v>13</v>
      </c>
      <c r="M69">
        <v>5.44</v>
      </c>
      <c r="N69">
        <v>4</v>
      </c>
      <c r="O69">
        <v>0.221</v>
      </c>
      <c r="P69">
        <v>0.125</v>
      </c>
      <c r="Q69">
        <v>33.5</v>
      </c>
      <c r="R69">
        <v>23.9</v>
      </c>
      <c r="S69">
        <v>34.9</v>
      </c>
      <c r="T69">
        <v>25.4</v>
      </c>
      <c r="U69">
        <v>118</v>
      </c>
      <c r="V69">
        <v>83</v>
      </c>
      <c r="W69">
        <v>25.2</v>
      </c>
      <c r="X69">
        <v>23.9</v>
      </c>
      <c r="Y69">
        <v>1.04</v>
      </c>
      <c r="Z69">
        <v>1.01</v>
      </c>
      <c r="AA69">
        <v>87</v>
      </c>
      <c r="AB69">
        <v>85.3</v>
      </c>
      <c r="AC69">
        <v>1.6</v>
      </c>
      <c r="AD69">
        <v>1.2</v>
      </c>
      <c r="AE69">
        <v>68.3</v>
      </c>
      <c r="AF69">
        <v>68</v>
      </c>
      <c r="AG69">
        <v>1.73</v>
      </c>
      <c r="AH69">
        <f t="shared" si="2"/>
        <v>22.820675598917436</v>
      </c>
      <c r="AI69">
        <f t="shared" si="3"/>
        <v>22.720438370810918</v>
      </c>
      <c r="AJ69">
        <v>36.799999999999997</v>
      </c>
      <c r="AK69">
        <v>36.6</v>
      </c>
      <c r="AL69">
        <v>93</v>
      </c>
      <c r="AM69">
        <v>84</v>
      </c>
      <c r="AN69">
        <v>23</v>
      </c>
      <c r="AO69">
        <v>21</v>
      </c>
      <c r="AP69">
        <v>140</v>
      </c>
      <c r="AQ69">
        <v>130</v>
      </c>
      <c r="AR69">
        <v>87</v>
      </c>
      <c r="AS69">
        <v>85</v>
      </c>
      <c r="AT69">
        <v>1.87</v>
      </c>
      <c r="AU69">
        <v>1.86</v>
      </c>
      <c r="AV69">
        <v>57</v>
      </c>
      <c r="AW69">
        <v>61</v>
      </c>
      <c r="AX69">
        <v>30.5</v>
      </c>
      <c r="AY69">
        <v>30.5</v>
      </c>
      <c r="AZ69">
        <v>2.6</v>
      </c>
      <c r="BA69">
        <v>2.54</v>
      </c>
      <c r="BB69" s="6">
        <v>26</v>
      </c>
      <c r="BC69">
        <v>3</v>
      </c>
    </row>
    <row r="70" spans="1:55" x14ac:dyDescent="0.25">
      <c r="A70" s="6">
        <v>69</v>
      </c>
      <c r="B70" t="s">
        <v>60</v>
      </c>
      <c r="C70" t="s">
        <v>57</v>
      </c>
      <c r="D70" t="s">
        <v>58</v>
      </c>
      <c r="E70" t="s">
        <v>51</v>
      </c>
      <c r="F70" t="s">
        <v>64</v>
      </c>
      <c r="G70" t="s">
        <v>67</v>
      </c>
      <c r="H70" s="9" t="s">
        <v>74</v>
      </c>
      <c r="I70" s="6" t="s">
        <v>76</v>
      </c>
      <c r="J70" s="11" t="s">
        <v>81</v>
      </c>
      <c r="K70" s="7">
        <v>99.1</v>
      </c>
      <c r="L70" s="7">
        <v>5</v>
      </c>
      <c r="M70">
        <v>3.62</v>
      </c>
      <c r="N70">
        <v>3.73</v>
      </c>
      <c r="O70">
        <v>0.22900000000000001</v>
      </c>
      <c r="P70">
        <v>2.5999999999999999E-2</v>
      </c>
      <c r="Q70">
        <v>38.9</v>
      </c>
      <c r="R70">
        <v>19.3</v>
      </c>
      <c r="S70">
        <v>36.5</v>
      </c>
      <c r="T70">
        <v>27.2</v>
      </c>
      <c r="U70">
        <v>72</v>
      </c>
      <c r="V70">
        <v>89</v>
      </c>
      <c r="W70">
        <v>29.2</v>
      </c>
      <c r="X70">
        <v>30.2</v>
      </c>
      <c r="Y70">
        <v>0.72</v>
      </c>
      <c r="Z70">
        <v>0.75</v>
      </c>
      <c r="AA70">
        <v>78.7</v>
      </c>
      <c r="AB70">
        <v>87.2</v>
      </c>
      <c r="AC70">
        <v>1.5</v>
      </c>
      <c r="AD70">
        <v>0.9</v>
      </c>
      <c r="AE70">
        <v>66</v>
      </c>
      <c r="AF70">
        <v>65.099999999999994</v>
      </c>
      <c r="AG70">
        <v>1.69</v>
      </c>
      <c r="AH70">
        <f t="shared" si="2"/>
        <v>23.1084345786212</v>
      </c>
      <c r="AI70">
        <f t="shared" si="3"/>
        <v>22.793319561640001</v>
      </c>
      <c r="AJ70">
        <v>36.9</v>
      </c>
      <c r="AK70">
        <v>36.5</v>
      </c>
      <c r="AL70">
        <v>101</v>
      </c>
      <c r="AM70">
        <v>88</v>
      </c>
      <c r="AN70">
        <v>22</v>
      </c>
      <c r="AO70">
        <v>19</v>
      </c>
      <c r="AP70">
        <v>141</v>
      </c>
      <c r="AQ70">
        <v>123</v>
      </c>
      <c r="AR70">
        <v>90</v>
      </c>
      <c r="AS70">
        <v>87</v>
      </c>
      <c r="AT70">
        <v>1.95</v>
      </c>
      <c r="AU70">
        <v>2.08</v>
      </c>
      <c r="AV70">
        <v>55</v>
      </c>
      <c r="AW70">
        <v>59</v>
      </c>
      <c r="AX70">
        <v>21</v>
      </c>
      <c r="AY70">
        <v>22.1</v>
      </c>
      <c r="AZ70">
        <v>2.4500000000000002</v>
      </c>
      <c r="BA70">
        <v>2.4</v>
      </c>
      <c r="BB70" s="6">
        <v>35</v>
      </c>
      <c r="BC70">
        <v>1</v>
      </c>
    </row>
    <row r="71" spans="1:55" x14ac:dyDescent="0.25">
      <c r="A71" s="6">
        <v>70</v>
      </c>
      <c r="B71" t="s">
        <v>56</v>
      </c>
      <c r="C71" t="s">
        <v>57</v>
      </c>
      <c r="D71" t="s">
        <v>58</v>
      </c>
      <c r="E71" t="s">
        <v>48</v>
      </c>
      <c r="F71" t="s">
        <v>64</v>
      </c>
      <c r="G71" t="s">
        <v>65</v>
      </c>
      <c r="H71" s="9" t="s">
        <v>72</v>
      </c>
      <c r="I71" s="7" t="s">
        <v>77</v>
      </c>
      <c r="J71" s="11" t="s">
        <v>81</v>
      </c>
      <c r="K71" s="7">
        <v>96.2</v>
      </c>
      <c r="L71" s="7">
        <v>17</v>
      </c>
      <c r="M71">
        <v>3.02</v>
      </c>
      <c r="N71">
        <v>3.21</v>
      </c>
      <c r="O71">
        <v>0.23499999999999999</v>
      </c>
      <c r="P71">
        <v>3.2000000000000001E-2</v>
      </c>
      <c r="Q71">
        <v>35.9</v>
      </c>
      <c r="R71">
        <v>26.2</v>
      </c>
      <c r="S71">
        <v>31.6</v>
      </c>
      <c r="T71">
        <v>21.9</v>
      </c>
      <c r="U71">
        <v>70</v>
      </c>
      <c r="V71">
        <v>86</v>
      </c>
      <c r="W71">
        <v>16.3</v>
      </c>
      <c r="X71">
        <v>18.2</v>
      </c>
      <c r="Y71">
        <v>0.43</v>
      </c>
      <c r="Z71">
        <v>0.62</v>
      </c>
      <c r="AA71">
        <v>85.7</v>
      </c>
      <c r="AB71">
        <v>81.3</v>
      </c>
      <c r="AC71">
        <v>1.4</v>
      </c>
      <c r="AD71">
        <v>1</v>
      </c>
      <c r="AE71">
        <v>64</v>
      </c>
      <c r="AF71">
        <v>63.2</v>
      </c>
      <c r="AG71">
        <v>1.71</v>
      </c>
      <c r="AH71">
        <f t="shared" si="2"/>
        <v>21.887076365377382</v>
      </c>
      <c r="AI71">
        <f t="shared" si="3"/>
        <v>21.613487910810168</v>
      </c>
      <c r="AJ71">
        <v>37.1</v>
      </c>
      <c r="AK71">
        <v>36.700000000000003</v>
      </c>
      <c r="AL71">
        <v>95</v>
      </c>
      <c r="AM71">
        <v>88</v>
      </c>
      <c r="AN71">
        <v>23</v>
      </c>
      <c r="AO71">
        <v>20</v>
      </c>
      <c r="AP71">
        <v>135</v>
      </c>
      <c r="AQ71">
        <v>121</v>
      </c>
      <c r="AR71">
        <v>87</v>
      </c>
      <c r="AS71">
        <v>85</v>
      </c>
      <c r="AT71">
        <v>1.88</v>
      </c>
      <c r="AU71">
        <v>1.89</v>
      </c>
      <c r="AV71">
        <v>59</v>
      </c>
      <c r="AW71">
        <v>58</v>
      </c>
      <c r="AX71">
        <v>28</v>
      </c>
      <c r="AY71">
        <v>29.4</v>
      </c>
      <c r="AZ71">
        <v>2.6</v>
      </c>
      <c r="BA71">
        <v>2.5299999999999998</v>
      </c>
      <c r="BB71" s="6">
        <v>21</v>
      </c>
      <c r="BC71">
        <v>5</v>
      </c>
    </row>
    <row r="72" spans="1:55" x14ac:dyDescent="0.25">
      <c r="A72" s="6">
        <v>71</v>
      </c>
      <c r="B72" t="s">
        <v>60</v>
      </c>
      <c r="C72" t="s">
        <v>57</v>
      </c>
      <c r="D72" t="s">
        <v>58</v>
      </c>
      <c r="E72" t="s">
        <v>51</v>
      </c>
      <c r="F72" t="s">
        <v>63</v>
      </c>
      <c r="G72" t="s">
        <v>65</v>
      </c>
      <c r="H72" s="9" t="s">
        <v>74</v>
      </c>
      <c r="I72" s="7" t="s">
        <v>78</v>
      </c>
      <c r="J72" s="11" t="s">
        <v>84</v>
      </c>
      <c r="K72" s="7">
        <v>99.3</v>
      </c>
      <c r="L72" s="7">
        <v>9</v>
      </c>
      <c r="M72">
        <v>3.78</v>
      </c>
      <c r="N72">
        <v>3.8</v>
      </c>
      <c r="O72">
        <v>0.2</v>
      </c>
      <c r="P72">
        <v>0.21</v>
      </c>
      <c r="Q72">
        <v>39.6</v>
      </c>
      <c r="R72">
        <v>29.8</v>
      </c>
      <c r="S72">
        <v>35.5</v>
      </c>
      <c r="T72">
        <v>26.1</v>
      </c>
      <c r="U72">
        <v>40</v>
      </c>
      <c r="V72">
        <v>88</v>
      </c>
      <c r="W72">
        <v>25</v>
      </c>
      <c r="X72">
        <v>28</v>
      </c>
      <c r="Y72">
        <v>0.74</v>
      </c>
      <c r="Z72">
        <v>0.77</v>
      </c>
      <c r="AA72">
        <v>88.7</v>
      </c>
      <c r="AB72">
        <v>89</v>
      </c>
      <c r="AC72">
        <v>1.4</v>
      </c>
      <c r="AD72">
        <v>1.2</v>
      </c>
      <c r="AE72">
        <v>72</v>
      </c>
      <c r="AF72">
        <v>71.2</v>
      </c>
      <c r="AG72">
        <v>1.7</v>
      </c>
      <c r="AH72">
        <f t="shared" si="2"/>
        <v>24.913494809688583</v>
      </c>
      <c r="AI72">
        <f t="shared" si="3"/>
        <v>24.636678200692046</v>
      </c>
      <c r="AJ72">
        <v>37.1</v>
      </c>
      <c r="AK72">
        <v>36.799999999999997</v>
      </c>
      <c r="AL72">
        <v>103</v>
      </c>
      <c r="AM72">
        <v>91</v>
      </c>
      <c r="AN72">
        <v>23</v>
      </c>
      <c r="AO72">
        <v>20</v>
      </c>
      <c r="AP72">
        <v>145</v>
      </c>
      <c r="AQ72">
        <v>123</v>
      </c>
      <c r="AR72">
        <v>90</v>
      </c>
      <c r="AS72">
        <v>87</v>
      </c>
      <c r="AT72">
        <v>1.89</v>
      </c>
      <c r="AU72">
        <v>1.82</v>
      </c>
      <c r="AV72">
        <v>60</v>
      </c>
      <c r="AW72">
        <v>60</v>
      </c>
      <c r="AX72">
        <v>22</v>
      </c>
      <c r="AY72">
        <v>24</v>
      </c>
      <c r="AZ72">
        <v>2.4900000000000002</v>
      </c>
      <c r="BA72">
        <v>2.4</v>
      </c>
      <c r="BB72" s="6">
        <v>28</v>
      </c>
      <c r="BC72">
        <v>2</v>
      </c>
    </row>
    <row r="73" spans="1:55" x14ac:dyDescent="0.25">
      <c r="A73" s="6">
        <v>72</v>
      </c>
      <c r="B73" t="s">
        <v>59</v>
      </c>
      <c r="C73" t="s">
        <v>57</v>
      </c>
      <c r="D73" t="s">
        <v>58</v>
      </c>
      <c r="E73" t="s">
        <v>49</v>
      </c>
      <c r="F73" t="s">
        <v>64</v>
      </c>
      <c r="G73" t="s">
        <v>65</v>
      </c>
      <c r="H73" s="9" t="s">
        <v>72</v>
      </c>
      <c r="I73" s="7" t="s">
        <v>77</v>
      </c>
      <c r="J73" s="11" t="s">
        <v>84</v>
      </c>
      <c r="K73" s="7">
        <v>97.9</v>
      </c>
      <c r="L73" s="7">
        <v>17</v>
      </c>
      <c r="M73">
        <v>4.78</v>
      </c>
      <c r="N73">
        <v>4</v>
      </c>
      <c r="O73">
        <v>0.29099999999999998</v>
      </c>
      <c r="P73">
        <v>8.7999999999999995E-2</v>
      </c>
      <c r="Q73">
        <v>38</v>
      </c>
      <c r="R73">
        <v>17</v>
      </c>
      <c r="S73">
        <v>35.6</v>
      </c>
      <c r="T73">
        <v>26.2</v>
      </c>
      <c r="U73">
        <v>122</v>
      </c>
      <c r="V73">
        <v>80</v>
      </c>
      <c r="W73">
        <v>18.5</v>
      </c>
      <c r="X73">
        <v>19.8</v>
      </c>
      <c r="Y73">
        <v>0.87</v>
      </c>
      <c r="Z73">
        <v>0.85</v>
      </c>
      <c r="AA73">
        <v>91.9</v>
      </c>
      <c r="AB73">
        <v>88.5</v>
      </c>
      <c r="AC73">
        <v>1.4</v>
      </c>
      <c r="AD73">
        <v>0.9</v>
      </c>
      <c r="AE73">
        <v>78.099999999999994</v>
      </c>
      <c r="AF73">
        <v>77.3</v>
      </c>
      <c r="AG73">
        <v>1.73</v>
      </c>
      <c r="AH73">
        <f t="shared" si="2"/>
        <v>26.095091717063713</v>
      </c>
      <c r="AI73">
        <f t="shared" si="3"/>
        <v>25.827792442112997</v>
      </c>
      <c r="AJ73">
        <v>36.9</v>
      </c>
      <c r="AK73">
        <v>36.6</v>
      </c>
      <c r="AL73">
        <v>93</v>
      </c>
      <c r="AM73">
        <v>82</v>
      </c>
      <c r="AN73">
        <v>22</v>
      </c>
      <c r="AO73">
        <v>20</v>
      </c>
      <c r="AP73">
        <v>131</v>
      </c>
      <c r="AQ73">
        <v>119</v>
      </c>
      <c r="AR73">
        <v>86</v>
      </c>
      <c r="AS73">
        <v>82</v>
      </c>
      <c r="AT73">
        <v>1.99</v>
      </c>
      <c r="AU73">
        <v>2.1</v>
      </c>
      <c r="AV73">
        <v>58</v>
      </c>
      <c r="AW73">
        <v>60</v>
      </c>
      <c r="AX73">
        <v>25</v>
      </c>
      <c r="AY73">
        <v>26</v>
      </c>
      <c r="AZ73">
        <v>2.2000000000000002</v>
      </c>
      <c r="BA73">
        <v>2.1</v>
      </c>
      <c r="BB73" s="6">
        <v>36</v>
      </c>
      <c r="BC73">
        <v>5</v>
      </c>
    </row>
    <row r="74" spans="1:55" x14ac:dyDescent="0.25">
      <c r="A74" s="6">
        <v>73</v>
      </c>
      <c r="B74" s="7" t="s">
        <v>61</v>
      </c>
      <c r="C74" t="s">
        <v>57</v>
      </c>
      <c r="D74" t="s">
        <v>58</v>
      </c>
      <c r="E74" t="s">
        <v>49</v>
      </c>
      <c r="F74" t="s">
        <v>63</v>
      </c>
      <c r="G74" t="s">
        <v>65</v>
      </c>
      <c r="H74" s="9" t="s">
        <v>73</v>
      </c>
      <c r="I74" s="7" t="s">
        <v>77</v>
      </c>
      <c r="J74" s="11" t="s">
        <v>81</v>
      </c>
      <c r="K74" s="7">
        <v>99.2</v>
      </c>
      <c r="L74" s="7">
        <v>16</v>
      </c>
      <c r="M74">
        <v>4.21</v>
      </c>
      <c r="N74">
        <v>4.3</v>
      </c>
      <c r="O74">
        <v>0.27</v>
      </c>
      <c r="P74">
        <v>7.4999999999999997E-2</v>
      </c>
      <c r="Q74">
        <v>42.7</v>
      </c>
      <c r="R74">
        <v>23.2</v>
      </c>
      <c r="S74">
        <v>39.200000000000003</v>
      </c>
      <c r="T74">
        <v>29.8</v>
      </c>
      <c r="U74">
        <v>102</v>
      </c>
      <c r="V74">
        <v>88</v>
      </c>
      <c r="W74">
        <v>36.1</v>
      </c>
      <c r="X74">
        <v>37.299999999999997</v>
      </c>
      <c r="Y74">
        <v>1.04</v>
      </c>
      <c r="Z74">
        <v>1.02</v>
      </c>
      <c r="AA74">
        <v>140.9</v>
      </c>
      <c r="AB74">
        <v>80</v>
      </c>
      <c r="AC74">
        <v>1.4</v>
      </c>
      <c r="AD74">
        <v>1</v>
      </c>
      <c r="AE74">
        <v>78</v>
      </c>
      <c r="AF74">
        <v>76.400000000000006</v>
      </c>
      <c r="AG74">
        <v>1.69</v>
      </c>
      <c r="AH74">
        <f t="shared" si="2"/>
        <v>27.309968138370508</v>
      </c>
      <c r="AI74">
        <f t="shared" si="3"/>
        <v>26.749763663737269</v>
      </c>
      <c r="AJ74">
        <v>36.799999999999997</v>
      </c>
      <c r="AK74">
        <v>36.6</v>
      </c>
      <c r="AL74">
        <v>96</v>
      </c>
      <c r="AM74">
        <v>89</v>
      </c>
      <c r="AN74">
        <v>22</v>
      </c>
      <c r="AO74">
        <v>21</v>
      </c>
      <c r="AP74">
        <v>132</v>
      </c>
      <c r="AQ74">
        <v>120</v>
      </c>
      <c r="AR74">
        <v>87</v>
      </c>
      <c r="AS74">
        <v>81</v>
      </c>
      <c r="AT74">
        <v>1.89</v>
      </c>
      <c r="AU74">
        <v>2.08</v>
      </c>
      <c r="AV74">
        <v>59</v>
      </c>
      <c r="AW74">
        <v>56</v>
      </c>
      <c r="AX74">
        <v>28</v>
      </c>
      <c r="AY74">
        <v>29</v>
      </c>
      <c r="AZ74">
        <v>2.4</v>
      </c>
      <c r="BA74">
        <v>2.39</v>
      </c>
      <c r="BB74" s="6">
        <v>46</v>
      </c>
      <c r="BC74">
        <v>4</v>
      </c>
    </row>
    <row r="75" spans="1:55" x14ac:dyDescent="0.25">
      <c r="A75" s="6">
        <v>74</v>
      </c>
      <c r="B75" t="s">
        <v>59</v>
      </c>
      <c r="C75" t="s">
        <v>57</v>
      </c>
      <c r="D75" t="s">
        <v>58</v>
      </c>
      <c r="E75" t="s">
        <v>48</v>
      </c>
      <c r="F75" t="s">
        <v>64</v>
      </c>
      <c r="G75" t="s">
        <v>65</v>
      </c>
      <c r="H75" s="9" t="s">
        <v>72</v>
      </c>
      <c r="I75" s="7" t="s">
        <v>78</v>
      </c>
      <c r="J75" s="11" t="s">
        <v>83</v>
      </c>
      <c r="K75" s="7">
        <v>97.3</v>
      </c>
      <c r="L75" s="7">
        <v>8</v>
      </c>
      <c r="M75">
        <v>4.18</v>
      </c>
      <c r="N75">
        <v>4.22</v>
      </c>
      <c r="O75">
        <v>0.158</v>
      </c>
      <c r="P75">
        <v>0.16200000000000001</v>
      </c>
      <c r="Q75">
        <v>36.1</v>
      </c>
      <c r="R75">
        <v>16.899999999999999</v>
      </c>
      <c r="S75">
        <v>23.5</v>
      </c>
      <c r="T75">
        <v>24.1</v>
      </c>
      <c r="U75">
        <v>98</v>
      </c>
      <c r="V75">
        <v>86</v>
      </c>
      <c r="W75">
        <v>14.8</v>
      </c>
      <c r="X75">
        <v>16.2</v>
      </c>
      <c r="Y75">
        <v>0.87</v>
      </c>
      <c r="Z75">
        <v>0.89</v>
      </c>
      <c r="AA75">
        <v>112</v>
      </c>
      <c r="AB75">
        <v>85</v>
      </c>
      <c r="AC75">
        <v>1.2</v>
      </c>
      <c r="AD75">
        <v>1.1000000000000001</v>
      </c>
      <c r="AE75">
        <v>75.3</v>
      </c>
      <c r="AF75">
        <v>73.900000000000006</v>
      </c>
      <c r="AG75">
        <v>1.72</v>
      </c>
      <c r="AH75">
        <f t="shared" si="2"/>
        <v>25.452947539210385</v>
      </c>
      <c r="AI75">
        <f t="shared" si="3"/>
        <v>24.979718766901033</v>
      </c>
      <c r="AJ75">
        <v>37.1</v>
      </c>
      <c r="AK75">
        <v>36.700000000000003</v>
      </c>
      <c r="AL75">
        <v>110</v>
      </c>
      <c r="AM75">
        <v>88</v>
      </c>
      <c r="AN75">
        <v>21</v>
      </c>
      <c r="AO75">
        <v>19</v>
      </c>
      <c r="AP75">
        <v>136</v>
      </c>
      <c r="AQ75">
        <v>118</v>
      </c>
      <c r="AR75">
        <v>89</v>
      </c>
      <c r="AS75">
        <v>81</v>
      </c>
      <c r="AT75">
        <v>1.87</v>
      </c>
      <c r="AU75">
        <v>1.83</v>
      </c>
      <c r="AV75">
        <v>56</v>
      </c>
      <c r="AW75">
        <v>53</v>
      </c>
      <c r="AX75">
        <v>23</v>
      </c>
      <c r="AY75">
        <v>23.3</v>
      </c>
      <c r="AZ75">
        <v>2.7</v>
      </c>
      <c r="BA75">
        <v>2.5</v>
      </c>
      <c r="BB75" s="6">
        <v>37</v>
      </c>
      <c r="BC75">
        <v>3</v>
      </c>
    </row>
    <row r="76" spans="1:55" x14ac:dyDescent="0.25">
      <c r="A76" s="6">
        <v>75</v>
      </c>
      <c r="B76" t="s">
        <v>60</v>
      </c>
      <c r="C76" t="s">
        <v>57</v>
      </c>
      <c r="D76" t="s">
        <v>58</v>
      </c>
      <c r="E76" t="s">
        <v>48</v>
      </c>
      <c r="F76" t="s">
        <v>64</v>
      </c>
      <c r="G76" t="s">
        <v>65</v>
      </c>
      <c r="H76" s="9" t="s">
        <v>74</v>
      </c>
      <c r="I76" s="7" t="s">
        <v>78</v>
      </c>
      <c r="J76" s="11" t="s">
        <v>83</v>
      </c>
      <c r="K76" s="7">
        <v>97.5</v>
      </c>
      <c r="L76" s="7">
        <v>10</v>
      </c>
      <c r="M76">
        <v>4.55</v>
      </c>
      <c r="N76">
        <v>4</v>
      </c>
      <c r="O76">
        <v>0.26700000000000002</v>
      </c>
      <c r="P76">
        <v>7.0000000000000007E-2</v>
      </c>
      <c r="Q76">
        <v>49.4</v>
      </c>
      <c r="R76">
        <v>20.100000000000001</v>
      </c>
      <c r="S76">
        <v>29.3</v>
      </c>
      <c r="T76">
        <v>20.2</v>
      </c>
      <c r="U76">
        <v>63</v>
      </c>
      <c r="V76">
        <v>86</v>
      </c>
      <c r="W76">
        <v>31.9</v>
      </c>
      <c r="X76">
        <v>33.200000000000003</v>
      </c>
      <c r="Y76">
        <v>1.1000000000000001</v>
      </c>
      <c r="Z76">
        <v>1.1200000000000001</v>
      </c>
      <c r="AA76">
        <v>89.4</v>
      </c>
      <c r="AB76">
        <v>83</v>
      </c>
      <c r="AC76">
        <v>1.3</v>
      </c>
      <c r="AD76">
        <v>1</v>
      </c>
      <c r="AE76">
        <v>79</v>
      </c>
      <c r="AF76">
        <v>77.900000000000006</v>
      </c>
      <c r="AG76">
        <v>1.67</v>
      </c>
      <c r="AH76">
        <f t="shared" si="2"/>
        <v>28.326580372189753</v>
      </c>
      <c r="AI76">
        <f t="shared" si="3"/>
        <v>27.93215963283015</v>
      </c>
      <c r="AJ76">
        <v>36.799999999999997</v>
      </c>
      <c r="AK76">
        <v>36.5</v>
      </c>
      <c r="AL76">
        <v>91</v>
      </c>
      <c r="AM76">
        <v>78</v>
      </c>
      <c r="AN76">
        <v>23</v>
      </c>
      <c r="AO76">
        <v>20</v>
      </c>
      <c r="AP76">
        <v>141</v>
      </c>
      <c r="AQ76">
        <v>119</v>
      </c>
      <c r="AR76">
        <v>92</v>
      </c>
      <c r="AS76">
        <v>85</v>
      </c>
      <c r="AT76">
        <v>1.92</v>
      </c>
      <c r="AU76">
        <v>1.78</v>
      </c>
      <c r="AV76">
        <v>59</v>
      </c>
      <c r="AW76">
        <v>60</v>
      </c>
      <c r="AX76">
        <v>22</v>
      </c>
      <c r="AY76">
        <v>24</v>
      </c>
      <c r="AZ76">
        <v>2.5299999999999998</v>
      </c>
      <c r="BA76">
        <v>2.34</v>
      </c>
      <c r="BB76" s="6">
        <v>35</v>
      </c>
      <c r="BC76">
        <v>2</v>
      </c>
    </row>
    <row r="77" spans="1:55" x14ac:dyDescent="0.25">
      <c r="A77" s="6">
        <v>76</v>
      </c>
      <c r="B77" t="s">
        <v>56</v>
      </c>
      <c r="C77" t="s">
        <v>57</v>
      </c>
      <c r="D77" t="s">
        <v>58</v>
      </c>
      <c r="E77" t="s">
        <v>48</v>
      </c>
      <c r="F77" t="s">
        <v>64</v>
      </c>
      <c r="G77" t="s">
        <v>65</v>
      </c>
      <c r="H77" s="9" t="s">
        <v>74</v>
      </c>
      <c r="I77" s="7" t="s">
        <v>78</v>
      </c>
      <c r="J77" s="11" t="s">
        <v>83</v>
      </c>
      <c r="K77" s="7">
        <v>98.3</v>
      </c>
      <c r="L77" s="7">
        <v>8</v>
      </c>
      <c r="M77">
        <v>4.5999999999999996</v>
      </c>
      <c r="N77">
        <v>4.6500000000000004</v>
      </c>
      <c r="O77">
        <v>0.249</v>
      </c>
      <c r="P77">
        <v>5.2999999999999999E-2</v>
      </c>
      <c r="Q77">
        <v>31.1</v>
      </c>
      <c r="R77">
        <v>22.5</v>
      </c>
      <c r="S77">
        <v>43.5</v>
      </c>
      <c r="T77">
        <v>24.1</v>
      </c>
      <c r="U77">
        <v>82</v>
      </c>
      <c r="V77">
        <v>85</v>
      </c>
      <c r="W77">
        <v>38.299999999999997</v>
      </c>
      <c r="X77">
        <v>37.1</v>
      </c>
      <c r="Y77">
        <v>1</v>
      </c>
      <c r="Z77">
        <v>1.26</v>
      </c>
      <c r="AA77">
        <v>77</v>
      </c>
      <c r="AB77">
        <v>89</v>
      </c>
      <c r="AC77">
        <v>1.4</v>
      </c>
      <c r="AD77">
        <v>1.1000000000000001</v>
      </c>
      <c r="AE77">
        <v>69</v>
      </c>
      <c r="AF77">
        <v>68.5</v>
      </c>
      <c r="AG77">
        <v>1.65</v>
      </c>
      <c r="AH77">
        <f t="shared" si="2"/>
        <v>25.344352617079892</v>
      </c>
      <c r="AI77">
        <f t="shared" si="3"/>
        <v>25.160697887970617</v>
      </c>
      <c r="AJ77">
        <v>37.1</v>
      </c>
      <c r="AK77">
        <v>36.6</v>
      </c>
      <c r="AL77">
        <v>96</v>
      </c>
      <c r="AM77">
        <v>84</v>
      </c>
      <c r="AN77">
        <v>23</v>
      </c>
      <c r="AO77">
        <v>20</v>
      </c>
      <c r="AP77">
        <v>138</v>
      </c>
      <c r="AQ77">
        <v>112</v>
      </c>
      <c r="AR77">
        <v>89</v>
      </c>
      <c r="AS77">
        <v>81</v>
      </c>
      <c r="AT77">
        <v>1.92</v>
      </c>
      <c r="AU77">
        <v>1.91</v>
      </c>
      <c r="AV77">
        <v>61</v>
      </c>
      <c r="AW77">
        <v>51</v>
      </c>
      <c r="AX77">
        <v>28</v>
      </c>
      <c r="AY77">
        <v>29</v>
      </c>
      <c r="AZ77">
        <v>2.34</v>
      </c>
      <c r="BA77">
        <v>2.2799999999999998</v>
      </c>
      <c r="BB77" s="6">
        <v>25</v>
      </c>
      <c r="BC77">
        <v>2</v>
      </c>
    </row>
    <row r="78" spans="1:55" x14ac:dyDescent="0.25">
      <c r="A78" s="6">
        <v>77</v>
      </c>
      <c r="B78" s="7" t="s">
        <v>61</v>
      </c>
      <c r="C78" t="s">
        <v>57</v>
      </c>
      <c r="D78" t="s">
        <v>58</v>
      </c>
      <c r="E78" t="s">
        <v>51</v>
      </c>
      <c r="F78" t="s">
        <v>64</v>
      </c>
      <c r="G78" t="s">
        <v>67</v>
      </c>
      <c r="H78" s="9" t="s">
        <v>72</v>
      </c>
      <c r="I78" s="7" t="s">
        <v>79</v>
      </c>
      <c r="J78" s="11" t="s">
        <v>83</v>
      </c>
      <c r="K78" s="7">
        <v>100</v>
      </c>
      <c r="L78" s="7">
        <v>20</v>
      </c>
      <c r="M78">
        <v>5.32</v>
      </c>
      <c r="N78">
        <v>4</v>
      </c>
      <c r="O78">
        <v>0.14599999999999999</v>
      </c>
      <c r="P78">
        <v>0.14099999999999999</v>
      </c>
      <c r="Q78">
        <v>39.6</v>
      </c>
      <c r="R78">
        <v>27.3</v>
      </c>
      <c r="S78">
        <v>44.1</v>
      </c>
      <c r="T78">
        <v>26</v>
      </c>
      <c r="U78">
        <v>96</v>
      </c>
      <c r="V78">
        <v>89</v>
      </c>
      <c r="W78">
        <v>63.5</v>
      </c>
      <c r="X78">
        <v>51.3</v>
      </c>
      <c r="Y78">
        <v>1.4</v>
      </c>
      <c r="Z78">
        <v>1.31</v>
      </c>
      <c r="AA78">
        <v>118.6</v>
      </c>
      <c r="AB78">
        <v>80</v>
      </c>
      <c r="AC78">
        <v>1.4</v>
      </c>
      <c r="AD78">
        <v>0.9</v>
      </c>
      <c r="AE78">
        <v>86.9</v>
      </c>
      <c r="AF78">
        <v>85.3</v>
      </c>
      <c r="AG78">
        <v>1.73</v>
      </c>
      <c r="AH78">
        <f t="shared" si="2"/>
        <v>29.035383741521603</v>
      </c>
      <c r="AI78">
        <f t="shared" si="3"/>
        <v>28.500785191620167</v>
      </c>
      <c r="AJ78">
        <v>37.1</v>
      </c>
      <c r="AK78">
        <v>36.700000000000003</v>
      </c>
      <c r="AL78">
        <v>112</v>
      </c>
      <c r="AM78">
        <v>89</v>
      </c>
      <c r="AN78">
        <v>23</v>
      </c>
      <c r="AO78">
        <v>19</v>
      </c>
      <c r="AP78">
        <v>141</v>
      </c>
      <c r="AQ78">
        <v>123</v>
      </c>
      <c r="AR78">
        <v>88</v>
      </c>
      <c r="AS78">
        <v>89</v>
      </c>
      <c r="AT78">
        <v>1.99</v>
      </c>
      <c r="AU78">
        <v>2.13</v>
      </c>
      <c r="AV78">
        <v>56</v>
      </c>
      <c r="AW78">
        <v>60</v>
      </c>
      <c r="AX78">
        <v>21</v>
      </c>
      <c r="AY78">
        <v>22.9</v>
      </c>
      <c r="AZ78">
        <v>2.3199999999999998</v>
      </c>
      <c r="BA78">
        <v>2.2999999999999998</v>
      </c>
      <c r="BB78" s="6">
        <v>48</v>
      </c>
      <c r="BC78">
        <v>7</v>
      </c>
    </row>
    <row r="79" spans="1:55" x14ac:dyDescent="0.25">
      <c r="A79" s="6">
        <v>78</v>
      </c>
      <c r="B79" t="s">
        <v>59</v>
      </c>
      <c r="C79" t="s">
        <v>57</v>
      </c>
      <c r="D79" t="s">
        <v>58</v>
      </c>
      <c r="E79" t="s">
        <v>50</v>
      </c>
      <c r="F79" t="s">
        <v>63</v>
      </c>
      <c r="G79" t="s">
        <v>67</v>
      </c>
      <c r="H79" s="9" t="s">
        <v>74</v>
      </c>
      <c r="I79" s="7" t="s">
        <v>77</v>
      </c>
      <c r="J79" s="11" t="s">
        <v>81</v>
      </c>
      <c r="K79" s="7">
        <v>99.7</v>
      </c>
      <c r="L79" s="7">
        <v>18</v>
      </c>
      <c r="M79">
        <v>4.46</v>
      </c>
      <c r="N79">
        <v>4</v>
      </c>
      <c r="O79">
        <v>0.14799999999999999</v>
      </c>
      <c r="P79">
        <v>0.151</v>
      </c>
      <c r="Q79">
        <v>36.5</v>
      </c>
      <c r="R79">
        <v>27.1</v>
      </c>
      <c r="S79">
        <v>33</v>
      </c>
      <c r="T79">
        <v>23.5</v>
      </c>
      <c r="U79">
        <v>102</v>
      </c>
      <c r="V79">
        <v>80</v>
      </c>
      <c r="W79">
        <v>39.5</v>
      </c>
      <c r="X79">
        <v>39.9</v>
      </c>
      <c r="Y79">
        <v>0.97</v>
      </c>
      <c r="Z79">
        <v>0.98</v>
      </c>
      <c r="AA79">
        <v>112.2</v>
      </c>
      <c r="AB79">
        <v>79.8</v>
      </c>
      <c r="AC79">
        <v>1.4</v>
      </c>
      <c r="AD79">
        <v>1.1000000000000001</v>
      </c>
      <c r="AE79">
        <v>79</v>
      </c>
      <c r="AF79">
        <v>77.900000000000006</v>
      </c>
      <c r="AG79">
        <v>1.78</v>
      </c>
      <c r="AH79">
        <f t="shared" si="2"/>
        <v>24.933720489837143</v>
      </c>
      <c r="AI79">
        <f t="shared" si="3"/>
        <v>24.586542103269789</v>
      </c>
      <c r="AJ79">
        <v>36.6</v>
      </c>
      <c r="AK79">
        <v>36.9</v>
      </c>
      <c r="AL79">
        <v>90</v>
      </c>
      <c r="AM79">
        <v>82</v>
      </c>
      <c r="AN79">
        <v>22</v>
      </c>
      <c r="AO79">
        <v>19</v>
      </c>
      <c r="AP79">
        <v>126</v>
      </c>
      <c r="AQ79">
        <v>118</v>
      </c>
      <c r="AR79">
        <v>87</v>
      </c>
      <c r="AS79">
        <v>83</v>
      </c>
      <c r="AT79">
        <v>1.89</v>
      </c>
      <c r="AU79">
        <v>1.86</v>
      </c>
      <c r="AV79">
        <v>56</v>
      </c>
      <c r="AW79">
        <v>56</v>
      </c>
      <c r="AX79">
        <v>26.1</v>
      </c>
      <c r="AY79">
        <v>26.8</v>
      </c>
      <c r="AZ79">
        <v>2.4</v>
      </c>
      <c r="BA79">
        <v>2.2000000000000002</v>
      </c>
      <c r="BB79" s="6">
        <v>36</v>
      </c>
      <c r="BC79">
        <v>4.5</v>
      </c>
    </row>
    <row r="80" spans="1:55" x14ac:dyDescent="0.25">
      <c r="A80" s="6">
        <v>79</v>
      </c>
      <c r="B80" t="s">
        <v>60</v>
      </c>
      <c r="C80" t="s">
        <v>57</v>
      </c>
      <c r="D80" t="s">
        <v>58</v>
      </c>
      <c r="E80" t="s">
        <v>51</v>
      </c>
      <c r="F80" t="s">
        <v>63</v>
      </c>
      <c r="G80" t="s">
        <v>67</v>
      </c>
      <c r="H80" s="9" t="s">
        <v>73</v>
      </c>
      <c r="I80" s="7" t="s">
        <v>78</v>
      </c>
      <c r="J80" s="11" t="s">
        <v>84</v>
      </c>
      <c r="K80" s="7">
        <v>97.3</v>
      </c>
      <c r="L80" s="7">
        <v>10</v>
      </c>
      <c r="M80">
        <v>3.87</v>
      </c>
      <c r="N80">
        <v>3.29</v>
      </c>
      <c r="O80">
        <v>0.28000000000000003</v>
      </c>
      <c r="P80">
        <v>4.2000000000000003E-2</v>
      </c>
      <c r="Q80">
        <v>33.6</v>
      </c>
      <c r="R80">
        <v>14.2</v>
      </c>
      <c r="S80">
        <v>37</v>
      </c>
      <c r="T80">
        <v>27.9</v>
      </c>
      <c r="U80">
        <v>82</v>
      </c>
      <c r="V80">
        <v>86</v>
      </c>
      <c r="W80">
        <v>32.799999999999997</v>
      </c>
      <c r="X80">
        <v>35.1</v>
      </c>
      <c r="Y80">
        <v>0.95</v>
      </c>
      <c r="Z80">
        <v>0.97</v>
      </c>
      <c r="AA80">
        <v>82.7</v>
      </c>
      <c r="AB80">
        <v>79.2</v>
      </c>
      <c r="AC80">
        <v>1.4</v>
      </c>
      <c r="AD80">
        <v>1</v>
      </c>
      <c r="AE80">
        <v>73.3</v>
      </c>
      <c r="AF80">
        <v>73.099999999999994</v>
      </c>
      <c r="AG80">
        <v>1.76</v>
      </c>
      <c r="AH80">
        <f t="shared" si="2"/>
        <v>23.663481404958677</v>
      </c>
      <c r="AI80">
        <f t="shared" si="3"/>
        <v>23.598915289256198</v>
      </c>
      <c r="AJ80">
        <v>37.1</v>
      </c>
      <c r="AK80">
        <v>36.799999999999997</v>
      </c>
      <c r="AL80">
        <v>98</v>
      </c>
      <c r="AM80">
        <v>83</v>
      </c>
      <c r="AN80">
        <v>21</v>
      </c>
      <c r="AO80">
        <v>19</v>
      </c>
      <c r="AP80">
        <v>121</v>
      </c>
      <c r="AQ80">
        <v>112</v>
      </c>
      <c r="AR80">
        <v>89</v>
      </c>
      <c r="AS80">
        <v>83</v>
      </c>
      <c r="AT80">
        <v>1.98</v>
      </c>
      <c r="AU80">
        <v>1.87</v>
      </c>
      <c r="AV80">
        <v>57</v>
      </c>
      <c r="AW80">
        <v>55</v>
      </c>
      <c r="AX80">
        <v>20.7</v>
      </c>
      <c r="AY80">
        <v>22.1</v>
      </c>
      <c r="AZ80">
        <v>2.5499999999999998</v>
      </c>
      <c r="BA80">
        <v>2.4300000000000002</v>
      </c>
      <c r="BB80" s="6">
        <v>31</v>
      </c>
      <c r="BC80">
        <v>2</v>
      </c>
    </row>
    <row r="81" spans="1:55" x14ac:dyDescent="0.25">
      <c r="A81" s="6">
        <v>80</v>
      </c>
      <c r="B81" t="s">
        <v>59</v>
      </c>
      <c r="C81" t="s">
        <v>57</v>
      </c>
      <c r="D81" t="s">
        <v>58</v>
      </c>
      <c r="E81" t="s">
        <v>49</v>
      </c>
      <c r="F81" t="s">
        <v>64</v>
      </c>
      <c r="G81" t="s">
        <v>67</v>
      </c>
      <c r="H81" s="9" t="s">
        <v>74</v>
      </c>
      <c r="I81" s="7" t="s">
        <v>78</v>
      </c>
      <c r="J81" s="11" t="s">
        <v>82</v>
      </c>
      <c r="K81" s="7">
        <v>95.6</v>
      </c>
      <c r="L81" s="7">
        <v>10</v>
      </c>
      <c r="M81">
        <v>4.6399999999999997</v>
      </c>
      <c r="N81">
        <v>4</v>
      </c>
      <c r="O81">
        <v>0.23799999999999999</v>
      </c>
      <c r="P81">
        <v>4.1000000000000002E-2</v>
      </c>
      <c r="Q81">
        <v>21.3</v>
      </c>
      <c r="R81">
        <v>21.9</v>
      </c>
      <c r="S81">
        <v>43.8</v>
      </c>
      <c r="T81">
        <v>24.2</v>
      </c>
      <c r="U81">
        <v>82</v>
      </c>
      <c r="V81">
        <v>89</v>
      </c>
      <c r="W81">
        <v>36.299999999999997</v>
      </c>
      <c r="X81">
        <v>38.1</v>
      </c>
      <c r="Y81">
        <v>1.1000000000000001</v>
      </c>
      <c r="Z81">
        <v>1.1200000000000001</v>
      </c>
      <c r="AA81">
        <v>121.9</v>
      </c>
      <c r="AB81">
        <v>80.3</v>
      </c>
      <c r="AC81">
        <v>1.4</v>
      </c>
      <c r="AD81">
        <v>1.1000000000000001</v>
      </c>
      <c r="AE81">
        <v>75</v>
      </c>
      <c r="AF81">
        <v>74.099999999999994</v>
      </c>
      <c r="AG81">
        <v>1.71</v>
      </c>
      <c r="AH81">
        <f t="shared" si="2"/>
        <v>25.64891761567662</v>
      </c>
      <c r="AI81">
        <f t="shared" si="3"/>
        <v>25.341130604288498</v>
      </c>
      <c r="AJ81">
        <v>36.9</v>
      </c>
      <c r="AK81">
        <v>36.5</v>
      </c>
      <c r="AL81">
        <v>89</v>
      </c>
      <c r="AM81">
        <v>82</v>
      </c>
      <c r="AN81">
        <v>22</v>
      </c>
      <c r="AO81">
        <v>21</v>
      </c>
      <c r="AP81">
        <v>131</v>
      </c>
      <c r="AQ81">
        <v>119</v>
      </c>
      <c r="AR81">
        <v>88</v>
      </c>
      <c r="AS81">
        <v>85</v>
      </c>
      <c r="AT81">
        <v>1.86</v>
      </c>
      <c r="AU81">
        <v>1.96</v>
      </c>
      <c r="AV81">
        <v>59</v>
      </c>
      <c r="AW81">
        <v>51</v>
      </c>
      <c r="AX81">
        <v>31</v>
      </c>
      <c r="AY81">
        <v>29.8</v>
      </c>
      <c r="AZ81">
        <v>2.6</v>
      </c>
      <c r="BA81">
        <v>2.5</v>
      </c>
      <c r="BB81" s="6">
        <v>41</v>
      </c>
      <c r="BC81">
        <v>2.5</v>
      </c>
    </row>
    <row r="82" spans="1:55" x14ac:dyDescent="0.25">
      <c r="A82" s="6">
        <v>81</v>
      </c>
      <c r="B82" t="s">
        <v>56</v>
      </c>
      <c r="C82" t="s">
        <v>57</v>
      </c>
      <c r="D82" t="s">
        <v>58</v>
      </c>
      <c r="E82" t="s">
        <v>48</v>
      </c>
      <c r="F82" t="s">
        <v>64</v>
      </c>
      <c r="G82" t="s">
        <v>65</v>
      </c>
      <c r="H82" s="9" t="s">
        <v>72</v>
      </c>
      <c r="I82" s="7" t="s">
        <v>78</v>
      </c>
      <c r="J82" s="11" t="s">
        <v>81</v>
      </c>
      <c r="K82" s="7">
        <v>98.6</v>
      </c>
      <c r="L82" s="7">
        <v>10</v>
      </c>
      <c r="M82">
        <v>4.16</v>
      </c>
      <c r="N82">
        <v>4.0999999999999996</v>
      </c>
      <c r="O82">
        <v>0.27300000000000002</v>
      </c>
      <c r="P82">
        <v>7.0999999999999994E-2</v>
      </c>
      <c r="Q82">
        <v>39.1</v>
      </c>
      <c r="R82">
        <v>20.100000000000001</v>
      </c>
      <c r="S82">
        <v>35.200000000000003</v>
      </c>
      <c r="T82">
        <v>26.3</v>
      </c>
      <c r="U82">
        <v>63</v>
      </c>
      <c r="V82">
        <v>84</v>
      </c>
      <c r="W82">
        <v>23.2</v>
      </c>
      <c r="X82">
        <v>26.3</v>
      </c>
      <c r="Y82">
        <v>0.88</v>
      </c>
      <c r="Z82">
        <v>0.9</v>
      </c>
      <c r="AA82">
        <v>96.4</v>
      </c>
      <c r="AB82">
        <v>84.9</v>
      </c>
      <c r="AC82">
        <v>1.2</v>
      </c>
      <c r="AD82">
        <v>0.8</v>
      </c>
      <c r="AE82">
        <v>59</v>
      </c>
      <c r="AF82">
        <v>58.5</v>
      </c>
      <c r="AG82">
        <v>1.65</v>
      </c>
      <c r="AH82">
        <f t="shared" si="2"/>
        <v>21.6712580348944</v>
      </c>
      <c r="AI82">
        <f t="shared" si="3"/>
        <v>21.487603305785125</v>
      </c>
      <c r="AJ82">
        <v>36.9</v>
      </c>
      <c r="AK82">
        <v>36.5</v>
      </c>
      <c r="AL82">
        <v>96</v>
      </c>
      <c r="AM82">
        <v>83</v>
      </c>
      <c r="AN82">
        <v>23</v>
      </c>
      <c r="AO82">
        <v>20</v>
      </c>
      <c r="AP82">
        <v>132</v>
      </c>
      <c r="AQ82">
        <v>118</v>
      </c>
      <c r="AR82">
        <v>89</v>
      </c>
      <c r="AS82">
        <v>83</v>
      </c>
      <c r="AT82">
        <v>1.92</v>
      </c>
      <c r="AU82">
        <v>2.1800000000000002</v>
      </c>
      <c r="AV82">
        <v>58</v>
      </c>
      <c r="AW82">
        <v>56</v>
      </c>
      <c r="AX82">
        <v>25</v>
      </c>
      <c r="AY82">
        <v>27</v>
      </c>
      <c r="AZ82">
        <v>2.78</v>
      </c>
      <c r="BA82">
        <v>2.7</v>
      </c>
      <c r="BB82" s="6">
        <v>23</v>
      </c>
      <c r="BC82">
        <v>3</v>
      </c>
    </row>
    <row r="83" spans="1:55" x14ac:dyDescent="0.25">
      <c r="A83" s="6">
        <v>82</v>
      </c>
      <c r="B83" t="s">
        <v>59</v>
      </c>
      <c r="C83" t="s">
        <v>57</v>
      </c>
      <c r="D83" t="s">
        <v>58</v>
      </c>
      <c r="E83" t="s">
        <v>49</v>
      </c>
      <c r="F83" t="s">
        <v>63</v>
      </c>
      <c r="G83" t="s">
        <v>67</v>
      </c>
      <c r="H83" s="9" t="s">
        <v>72</v>
      </c>
      <c r="I83" s="7" t="s">
        <v>77</v>
      </c>
      <c r="J83" s="11" t="s">
        <v>83</v>
      </c>
      <c r="K83" s="7">
        <v>99.3</v>
      </c>
      <c r="L83" s="7">
        <v>17</v>
      </c>
      <c r="M83">
        <v>4.4800000000000004</v>
      </c>
      <c r="N83">
        <v>4.42</v>
      </c>
      <c r="O83">
        <v>0.26400000000000001</v>
      </c>
      <c r="P83">
        <v>6.0999999999999999E-2</v>
      </c>
      <c r="Q83">
        <v>21.2</v>
      </c>
      <c r="R83">
        <v>21.1</v>
      </c>
      <c r="S83">
        <v>38.5</v>
      </c>
      <c r="T83">
        <v>29.1</v>
      </c>
      <c r="U83">
        <v>94</v>
      </c>
      <c r="V83">
        <v>96</v>
      </c>
      <c r="W83">
        <v>23.5</v>
      </c>
      <c r="X83">
        <v>22.1</v>
      </c>
      <c r="Y83">
        <v>0.99</v>
      </c>
      <c r="Z83">
        <v>0.93</v>
      </c>
      <c r="AA83">
        <v>85.6</v>
      </c>
      <c r="AB83">
        <v>80.900000000000006</v>
      </c>
      <c r="AC83">
        <v>1.2</v>
      </c>
      <c r="AD83">
        <v>0.6</v>
      </c>
      <c r="AE83">
        <v>78</v>
      </c>
      <c r="AF83">
        <v>77.099999999999994</v>
      </c>
      <c r="AG83">
        <v>1.73</v>
      </c>
      <c r="AH83">
        <f t="shared" si="2"/>
        <v>26.061679307694877</v>
      </c>
      <c r="AI83">
        <f t="shared" si="3"/>
        <v>25.760967623375318</v>
      </c>
      <c r="AJ83">
        <v>36.799999999999997</v>
      </c>
      <c r="AK83">
        <v>36.6</v>
      </c>
      <c r="AL83">
        <v>99</v>
      </c>
      <c r="AM83">
        <v>85</v>
      </c>
      <c r="AN83">
        <v>23</v>
      </c>
      <c r="AO83">
        <v>19</v>
      </c>
      <c r="AP83">
        <v>127</v>
      </c>
      <c r="AQ83">
        <v>115</v>
      </c>
      <c r="AR83">
        <v>85</v>
      </c>
      <c r="AS83">
        <v>87</v>
      </c>
      <c r="AT83">
        <v>1.99</v>
      </c>
      <c r="AU83">
        <v>1.98</v>
      </c>
      <c r="AV83">
        <v>58</v>
      </c>
      <c r="AW83">
        <v>55</v>
      </c>
      <c r="AX83">
        <v>33</v>
      </c>
      <c r="AY83">
        <v>29.8</v>
      </c>
      <c r="AZ83">
        <v>2.44</v>
      </c>
      <c r="BA83">
        <v>2.4</v>
      </c>
      <c r="BB83" s="6">
        <v>43</v>
      </c>
      <c r="BC83">
        <v>4</v>
      </c>
    </row>
    <row r="84" spans="1:55" x14ac:dyDescent="0.25">
      <c r="A84" s="6">
        <v>83</v>
      </c>
      <c r="B84" t="s">
        <v>60</v>
      </c>
      <c r="C84" t="s">
        <v>57</v>
      </c>
      <c r="D84" t="s">
        <v>58</v>
      </c>
      <c r="E84" t="s">
        <v>50</v>
      </c>
      <c r="F84" t="s">
        <v>63</v>
      </c>
      <c r="G84" t="s">
        <v>67</v>
      </c>
      <c r="H84" s="9" t="s">
        <v>72</v>
      </c>
      <c r="I84" s="7" t="s">
        <v>77</v>
      </c>
      <c r="J84" s="11" t="s">
        <v>81</v>
      </c>
      <c r="K84" s="7">
        <v>97.3</v>
      </c>
      <c r="L84" s="7">
        <v>15</v>
      </c>
      <c r="M84">
        <v>4.5199999999999996</v>
      </c>
      <c r="N84">
        <v>3.9</v>
      </c>
      <c r="O84">
        <v>0.255</v>
      </c>
      <c r="P84">
        <v>5.8000000000000003E-2</v>
      </c>
      <c r="Q84">
        <v>27.8</v>
      </c>
      <c r="R84">
        <v>29.1</v>
      </c>
      <c r="S84">
        <v>33.299999999999997</v>
      </c>
      <c r="T84">
        <v>24.2</v>
      </c>
      <c r="U84">
        <v>91</v>
      </c>
      <c r="V84">
        <v>97</v>
      </c>
      <c r="W84">
        <v>29.6</v>
      </c>
      <c r="X84">
        <v>28.1</v>
      </c>
      <c r="Y84">
        <v>1.1299999999999999</v>
      </c>
      <c r="Z84">
        <v>1.1000000000000001</v>
      </c>
      <c r="AA84">
        <v>96.5</v>
      </c>
      <c r="AB84">
        <v>79.099999999999994</v>
      </c>
      <c r="AC84">
        <v>1.53</v>
      </c>
      <c r="AD84">
        <v>0.8</v>
      </c>
      <c r="AE84">
        <v>74</v>
      </c>
      <c r="AF84">
        <v>73</v>
      </c>
      <c r="AG84">
        <v>1.76</v>
      </c>
      <c r="AH84">
        <f t="shared" si="2"/>
        <v>23.889462809917354</v>
      </c>
      <c r="AI84">
        <f t="shared" si="3"/>
        <v>23.566632231404959</v>
      </c>
      <c r="AJ84">
        <v>37.1</v>
      </c>
      <c r="AK84">
        <v>36.799999999999997</v>
      </c>
      <c r="AL84">
        <v>100</v>
      </c>
      <c r="AM84">
        <v>70</v>
      </c>
      <c r="AN84">
        <v>23</v>
      </c>
      <c r="AO84">
        <v>20</v>
      </c>
      <c r="AP84">
        <v>130</v>
      </c>
      <c r="AQ84">
        <v>120</v>
      </c>
      <c r="AR84">
        <v>88</v>
      </c>
      <c r="AS84">
        <v>82</v>
      </c>
      <c r="AT84">
        <v>1.96</v>
      </c>
      <c r="AU84">
        <v>1.55</v>
      </c>
      <c r="AV84">
        <v>60</v>
      </c>
      <c r="AW84">
        <v>55</v>
      </c>
      <c r="AX84">
        <v>23</v>
      </c>
      <c r="AY84">
        <v>25.4</v>
      </c>
      <c r="AZ84">
        <v>2.33</v>
      </c>
      <c r="BA84">
        <v>2.38</v>
      </c>
      <c r="BB84" s="6">
        <v>34</v>
      </c>
      <c r="BC84">
        <v>4</v>
      </c>
    </row>
    <row r="85" spans="1:55" x14ac:dyDescent="0.25">
      <c r="A85" s="6">
        <v>84</v>
      </c>
      <c r="B85" s="7" t="s">
        <v>61</v>
      </c>
      <c r="C85" t="s">
        <v>57</v>
      </c>
      <c r="D85" t="s">
        <v>58</v>
      </c>
      <c r="E85" t="s">
        <v>50</v>
      </c>
      <c r="F85" t="s">
        <v>64</v>
      </c>
      <c r="G85" t="s">
        <v>67</v>
      </c>
      <c r="H85" s="9" t="s">
        <v>72</v>
      </c>
      <c r="I85" s="7" t="s">
        <v>79</v>
      </c>
      <c r="J85" s="11" t="s">
        <v>83</v>
      </c>
      <c r="K85" s="7">
        <v>99.5</v>
      </c>
      <c r="L85" s="7">
        <v>24</v>
      </c>
      <c r="M85">
        <v>5.0199999999999996</v>
      </c>
      <c r="N85">
        <v>4</v>
      </c>
      <c r="O85">
        <v>0.27800000000000002</v>
      </c>
      <c r="P85">
        <v>7.4999999999999997E-2</v>
      </c>
      <c r="Q85">
        <v>21.4</v>
      </c>
      <c r="R85">
        <v>22</v>
      </c>
      <c r="S85">
        <v>47.1</v>
      </c>
      <c r="T85">
        <v>38.299999999999997</v>
      </c>
      <c r="U85">
        <v>85</v>
      </c>
      <c r="V85">
        <v>76</v>
      </c>
      <c r="W85">
        <v>30</v>
      </c>
      <c r="X85">
        <v>35</v>
      </c>
      <c r="Y85">
        <v>1.08</v>
      </c>
      <c r="Z85">
        <v>1.1000000000000001</v>
      </c>
      <c r="AA85">
        <v>126.4</v>
      </c>
      <c r="AB85">
        <v>79.099999999999994</v>
      </c>
      <c r="AC85">
        <v>1.9</v>
      </c>
      <c r="AD85">
        <v>0.8</v>
      </c>
      <c r="AE85">
        <v>83</v>
      </c>
      <c r="AF85">
        <v>82</v>
      </c>
      <c r="AG85">
        <v>1.78</v>
      </c>
      <c r="AH85">
        <f t="shared" si="2"/>
        <v>26.196187350082059</v>
      </c>
      <c r="AI85">
        <f t="shared" si="3"/>
        <v>25.880570635020831</v>
      </c>
      <c r="AJ85">
        <v>36.9</v>
      </c>
      <c r="AK85">
        <v>36.6</v>
      </c>
      <c r="AL85">
        <v>93</v>
      </c>
      <c r="AM85">
        <v>80</v>
      </c>
      <c r="AN85">
        <v>23</v>
      </c>
      <c r="AO85">
        <v>20</v>
      </c>
      <c r="AP85">
        <v>136</v>
      </c>
      <c r="AQ85">
        <v>113</v>
      </c>
      <c r="AR85">
        <v>87</v>
      </c>
      <c r="AS85">
        <v>83</v>
      </c>
      <c r="AT85">
        <v>2.25</v>
      </c>
      <c r="AU85">
        <v>1.81</v>
      </c>
      <c r="AV85">
        <v>60</v>
      </c>
      <c r="AW85">
        <v>53</v>
      </c>
      <c r="AX85">
        <v>25</v>
      </c>
      <c r="AY85">
        <v>26</v>
      </c>
      <c r="AZ85">
        <v>2.48</v>
      </c>
      <c r="BA85">
        <v>2.36</v>
      </c>
      <c r="BB85" s="6">
        <v>49</v>
      </c>
      <c r="BC85">
        <v>6.5</v>
      </c>
    </row>
    <row r="86" spans="1:55" x14ac:dyDescent="0.25">
      <c r="A86" s="6">
        <v>85</v>
      </c>
      <c r="B86" t="s">
        <v>60</v>
      </c>
      <c r="C86" t="s">
        <v>57</v>
      </c>
      <c r="D86" t="s">
        <v>58</v>
      </c>
      <c r="E86" t="s">
        <v>51</v>
      </c>
      <c r="F86" t="s">
        <v>63</v>
      </c>
      <c r="G86" t="s">
        <v>65</v>
      </c>
      <c r="H86" s="9" t="s">
        <v>72</v>
      </c>
      <c r="I86" s="7" t="s">
        <v>78</v>
      </c>
      <c r="J86" s="11" t="s">
        <v>84</v>
      </c>
      <c r="K86" s="7">
        <v>96.3</v>
      </c>
      <c r="L86" s="7">
        <v>9</v>
      </c>
      <c r="M86">
        <v>4.8600000000000003</v>
      </c>
      <c r="N86">
        <v>3.9</v>
      </c>
      <c r="O86">
        <v>0.21099999999999999</v>
      </c>
      <c r="P86">
        <v>0.1</v>
      </c>
      <c r="Q86">
        <v>48</v>
      </c>
      <c r="R86">
        <v>26</v>
      </c>
      <c r="S86">
        <v>32</v>
      </c>
      <c r="T86">
        <v>22.9</v>
      </c>
      <c r="U86">
        <v>69</v>
      </c>
      <c r="V86">
        <v>84</v>
      </c>
      <c r="W86">
        <v>35.9</v>
      </c>
      <c r="X86">
        <v>37.6</v>
      </c>
      <c r="Y86">
        <v>1.01</v>
      </c>
      <c r="Z86">
        <v>1.06</v>
      </c>
      <c r="AA86">
        <v>80.2</v>
      </c>
      <c r="AB86">
        <v>83.6</v>
      </c>
      <c r="AC86">
        <v>1.7</v>
      </c>
      <c r="AD86">
        <v>0.8</v>
      </c>
      <c r="AE86">
        <v>67</v>
      </c>
      <c r="AF86">
        <v>66.3</v>
      </c>
      <c r="AG86">
        <v>1.74</v>
      </c>
      <c r="AH86">
        <f t="shared" si="2"/>
        <v>22.129739727837229</v>
      </c>
      <c r="AI86">
        <f t="shared" si="3"/>
        <v>21.898533491874751</v>
      </c>
      <c r="AJ86">
        <v>36.9</v>
      </c>
      <c r="AK86">
        <v>36.5</v>
      </c>
      <c r="AL86">
        <v>98</v>
      </c>
      <c r="AM86">
        <v>81</v>
      </c>
      <c r="AN86">
        <v>21</v>
      </c>
      <c r="AO86">
        <v>19</v>
      </c>
      <c r="AP86">
        <v>129</v>
      </c>
      <c r="AQ86">
        <v>112</v>
      </c>
      <c r="AR86">
        <v>86</v>
      </c>
      <c r="AS86">
        <v>80</v>
      </c>
      <c r="AT86">
        <v>1.96</v>
      </c>
      <c r="AU86">
        <v>2.0499999999999998</v>
      </c>
      <c r="AV86">
        <v>57</v>
      </c>
      <c r="AW86">
        <v>59</v>
      </c>
      <c r="AX86">
        <v>32</v>
      </c>
      <c r="AY86">
        <v>32.9</v>
      </c>
      <c r="AZ86">
        <v>2.54</v>
      </c>
      <c r="BA86">
        <v>2.2999999999999998</v>
      </c>
      <c r="BB86" s="6">
        <v>33</v>
      </c>
      <c r="BC86">
        <v>2</v>
      </c>
    </row>
    <row r="87" spans="1:55" x14ac:dyDescent="0.25">
      <c r="A87" s="6">
        <v>86</v>
      </c>
      <c r="B87" t="s">
        <v>60</v>
      </c>
      <c r="C87" t="s">
        <v>57</v>
      </c>
      <c r="D87" t="s">
        <v>58</v>
      </c>
      <c r="E87" t="s">
        <v>49</v>
      </c>
      <c r="F87" t="s">
        <v>64</v>
      </c>
      <c r="G87" t="s">
        <v>65</v>
      </c>
      <c r="H87" s="9" t="s">
        <v>73</v>
      </c>
      <c r="I87" s="7" t="s">
        <v>78</v>
      </c>
      <c r="J87" s="11" t="s">
        <v>82</v>
      </c>
      <c r="K87" s="7">
        <v>97.9</v>
      </c>
      <c r="L87" s="7">
        <v>10</v>
      </c>
      <c r="M87">
        <v>4.87</v>
      </c>
      <c r="N87">
        <v>3.7</v>
      </c>
      <c r="O87">
        <v>0.21299999999999999</v>
      </c>
      <c r="P87">
        <v>0.11</v>
      </c>
      <c r="Q87">
        <v>38.1</v>
      </c>
      <c r="R87">
        <v>28.9</v>
      </c>
      <c r="S87">
        <v>32.700000000000003</v>
      </c>
      <c r="T87">
        <v>33.1</v>
      </c>
      <c r="U87">
        <v>48</v>
      </c>
      <c r="V87">
        <v>83</v>
      </c>
      <c r="W87">
        <v>21.6</v>
      </c>
      <c r="X87">
        <v>23.1</v>
      </c>
      <c r="Y87">
        <v>0.95</v>
      </c>
      <c r="Z87">
        <v>0.99</v>
      </c>
      <c r="AA87">
        <v>82.5</v>
      </c>
      <c r="AB87">
        <v>80.2</v>
      </c>
      <c r="AC87">
        <v>1.05</v>
      </c>
      <c r="AD87">
        <v>1.1000000000000001</v>
      </c>
      <c r="AE87">
        <v>79</v>
      </c>
      <c r="AF87">
        <v>77.8</v>
      </c>
      <c r="AG87">
        <v>1.76</v>
      </c>
      <c r="AH87">
        <f t="shared" si="2"/>
        <v>25.50361570247934</v>
      </c>
      <c r="AI87">
        <f t="shared" si="3"/>
        <v>25.116219008264462</v>
      </c>
      <c r="AJ87">
        <v>36.700000000000003</v>
      </c>
      <c r="AK87">
        <v>37.1</v>
      </c>
      <c r="AL87">
        <v>111</v>
      </c>
      <c r="AM87">
        <v>87</v>
      </c>
      <c r="AN87">
        <v>23</v>
      </c>
      <c r="AO87">
        <v>20</v>
      </c>
      <c r="AP87">
        <v>140</v>
      </c>
      <c r="AQ87">
        <v>123</v>
      </c>
      <c r="AR87">
        <v>86</v>
      </c>
      <c r="AS87">
        <v>82</v>
      </c>
      <c r="AT87">
        <v>2.2200000000000002</v>
      </c>
      <c r="AU87">
        <v>1.79</v>
      </c>
      <c r="AV87">
        <v>60</v>
      </c>
      <c r="AW87">
        <v>52</v>
      </c>
      <c r="AX87">
        <v>28</v>
      </c>
      <c r="AY87">
        <v>29</v>
      </c>
      <c r="AZ87">
        <v>2.7</v>
      </c>
      <c r="BA87">
        <v>2.8</v>
      </c>
      <c r="BB87" s="6">
        <v>29</v>
      </c>
      <c r="BC87">
        <v>3</v>
      </c>
    </row>
    <row r="88" spans="1:55" x14ac:dyDescent="0.25">
      <c r="A88" s="6">
        <v>87</v>
      </c>
      <c r="B88" t="s">
        <v>56</v>
      </c>
      <c r="C88" t="s">
        <v>57</v>
      </c>
      <c r="D88" t="s">
        <v>58</v>
      </c>
      <c r="E88" t="s">
        <v>49</v>
      </c>
      <c r="F88" t="s">
        <v>64</v>
      </c>
      <c r="G88" t="s">
        <v>67</v>
      </c>
      <c r="H88" s="9" t="s">
        <v>72</v>
      </c>
      <c r="I88" s="7" t="s">
        <v>77</v>
      </c>
      <c r="J88" s="11" t="s">
        <v>82</v>
      </c>
      <c r="K88" s="7">
        <v>96.4</v>
      </c>
      <c r="L88" s="7">
        <v>15</v>
      </c>
      <c r="M88">
        <v>4.78</v>
      </c>
      <c r="N88">
        <v>4.7</v>
      </c>
      <c r="O88">
        <v>0.24299999999999999</v>
      </c>
      <c r="P88">
        <v>4.1000000000000002E-2</v>
      </c>
      <c r="Q88">
        <v>31.8</v>
      </c>
      <c r="R88">
        <v>22.1</v>
      </c>
      <c r="S88">
        <v>36.799999999999997</v>
      </c>
      <c r="T88">
        <v>37.1</v>
      </c>
      <c r="U88">
        <v>101</v>
      </c>
      <c r="V88">
        <v>80</v>
      </c>
      <c r="W88">
        <v>29.2</v>
      </c>
      <c r="X88">
        <v>32.1</v>
      </c>
      <c r="Y88">
        <v>1.07</v>
      </c>
      <c r="Z88">
        <v>1.0900000000000001</v>
      </c>
      <c r="AA88">
        <v>80.900000000000006</v>
      </c>
      <c r="AB88">
        <v>81.599999999999994</v>
      </c>
      <c r="AC88">
        <v>0.6</v>
      </c>
      <c r="AD88">
        <v>1.2</v>
      </c>
      <c r="AE88">
        <v>67.3</v>
      </c>
      <c r="AF88">
        <v>66.5</v>
      </c>
      <c r="AG88">
        <v>1.7</v>
      </c>
      <c r="AH88">
        <f t="shared" si="2"/>
        <v>23.287197231833911</v>
      </c>
      <c r="AI88">
        <f t="shared" si="3"/>
        <v>23.010380622837374</v>
      </c>
      <c r="AJ88">
        <v>36.799999999999997</v>
      </c>
      <c r="AK88">
        <v>36.9</v>
      </c>
      <c r="AL88">
        <v>95</v>
      </c>
      <c r="AM88">
        <v>81</v>
      </c>
      <c r="AN88">
        <v>22</v>
      </c>
      <c r="AO88">
        <v>19</v>
      </c>
      <c r="AP88">
        <v>137</v>
      </c>
      <c r="AQ88">
        <v>120</v>
      </c>
      <c r="AR88">
        <v>88</v>
      </c>
      <c r="AS88">
        <v>82</v>
      </c>
      <c r="AT88">
        <v>1.93</v>
      </c>
      <c r="AU88">
        <v>1.95</v>
      </c>
      <c r="AV88">
        <v>59</v>
      </c>
      <c r="AW88">
        <v>54</v>
      </c>
      <c r="AX88">
        <v>39</v>
      </c>
      <c r="AY88">
        <v>38.9</v>
      </c>
      <c r="AZ88">
        <v>2.7</v>
      </c>
      <c r="BA88">
        <v>2.76</v>
      </c>
      <c r="BB88" s="6">
        <v>24</v>
      </c>
      <c r="BC88">
        <v>5</v>
      </c>
    </row>
    <row r="89" spans="1:55" x14ac:dyDescent="0.25">
      <c r="A89" s="6">
        <v>88</v>
      </c>
      <c r="B89" t="s">
        <v>59</v>
      </c>
      <c r="C89" t="s">
        <v>57</v>
      </c>
      <c r="D89" t="s">
        <v>58</v>
      </c>
      <c r="E89" t="s">
        <v>50</v>
      </c>
      <c r="F89" t="s">
        <v>63</v>
      </c>
      <c r="G89" t="s">
        <v>67</v>
      </c>
      <c r="H89" s="9" t="s">
        <v>74</v>
      </c>
      <c r="I89" s="7" t="s">
        <v>77</v>
      </c>
      <c r="J89" s="11" t="s">
        <v>84</v>
      </c>
      <c r="K89" s="7">
        <v>98.7</v>
      </c>
      <c r="L89" s="7">
        <v>16</v>
      </c>
      <c r="M89">
        <v>5</v>
      </c>
      <c r="N89">
        <v>4</v>
      </c>
      <c r="O89">
        <v>0.33300000000000002</v>
      </c>
      <c r="P89">
        <v>0.33500000000000002</v>
      </c>
      <c r="Q89">
        <v>37.5</v>
      </c>
      <c r="R89">
        <v>18.2</v>
      </c>
      <c r="S89">
        <v>44.7</v>
      </c>
      <c r="T89">
        <v>24.5</v>
      </c>
      <c r="U89">
        <v>124</v>
      </c>
      <c r="V89">
        <v>81</v>
      </c>
      <c r="W89">
        <v>27.8</v>
      </c>
      <c r="X89">
        <v>28.3</v>
      </c>
      <c r="Y89">
        <v>1.02</v>
      </c>
      <c r="Z89">
        <v>1.04</v>
      </c>
      <c r="AA89">
        <v>119</v>
      </c>
      <c r="AB89">
        <v>87</v>
      </c>
      <c r="AC89">
        <v>0.75</v>
      </c>
      <c r="AD89">
        <v>0.9</v>
      </c>
      <c r="AE89">
        <v>78.099999999999994</v>
      </c>
      <c r="AF89">
        <v>77.599999999999994</v>
      </c>
      <c r="AG89">
        <v>1.74</v>
      </c>
      <c r="AH89">
        <f t="shared" si="2"/>
        <v>25.796010040956531</v>
      </c>
      <c r="AI89">
        <f t="shared" si="3"/>
        <v>25.63086272955476</v>
      </c>
      <c r="AJ89">
        <v>36.799999999999997</v>
      </c>
      <c r="AK89">
        <v>36.5</v>
      </c>
      <c r="AL89">
        <v>89</v>
      </c>
      <c r="AM89">
        <v>83</v>
      </c>
      <c r="AN89">
        <v>22</v>
      </c>
      <c r="AO89">
        <v>20</v>
      </c>
      <c r="AP89">
        <v>126</v>
      </c>
      <c r="AQ89">
        <v>121</v>
      </c>
      <c r="AR89">
        <v>85</v>
      </c>
      <c r="AS89">
        <v>87</v>
      </c>
      <c r="AT89">
        <v>1.92</v>
      </c>
      <c r="AU89">
        <v>1.89</v>
      </c>
      <c r="AV89">
        <v>60</v>
      </c>
      <c r="AW89">
        <v>50</v>
      </c>
      <c r="AX89">
        <v>20</v>
      </c>
      <c r="AY89">
        <v>25.9</v>
      </c>
      <c r="AZ89">
        <v>2.65</v>
      </c>
      <c r="BA89">
        <v>2.7</v>
      </c>
      <c r="BB89" s="6">
        <v>37</v>
      </c>
      <c r="BC89">
        <v>4</v>
      </c>
    </row>
    <row r="90" spans="1:55" x14ac:dyDescent="0.25">
      <c r="A90" s="6">
        <v>89</v>
      </c>
      <c r="B90" t="s">
        <v>59</v>
      </c>
      <c r="C90" t="s">
        <v>57</v>
      </c>
      <c r="D90" t="s">
        <v>58</v>
      </c>
      <c r="E90" t="s">
        <v>48</v>
      </c>
      <c r="F90" t="s">
        <v>64</v>
      </c>
      <c r="G90" t="s">
        <v>65</v>
      </c>
      <c r="H90" s="9" t="s">
        <v>74</v>
      </c>
      <c r="I90" t="s">
        <v>76</v>
      </c>
      <c r="J90" s="11" t="s">
        <v>81</v>
      </c>
      <c r="K90" s="7">
        <v>96.3</v>
      </c>
      <c r="L90" s="7">
        <v>5</v>
      </c>
      <c r="M90">
        <v>4.08</v>
      </c>
      <c r="N90">
        <v>4.12</v>
      </c>
      <c r="O90">
        <v>0.2</v>
      </c>
      <c r="P90">
        <v>0.15</v>
      </c>
      <c r="Q90">
        <v>38.6</v>
      </c>
      <c r="R90">
        <v>19.100000000000001</v>
      </c>
      <c r="S90">
        <v>39.4</v>
      </c>
      <c r="T90">
        <v>33.9</v>
      </c>
      <c r="U90">
        <v>196</v>
      </c>
      <c r="V90">
        <v>80</v>
      </c>
      <c r="W90">
        <v>22.3</v>
      </c>
      <c r="X90">
        <v>23.6</v>
      </c>
      <c r="Y90">
        <v>0.79</v>
      </c>
      <c r="Z90">
        <v>0.81</v>
      </c>
      <c r="AA90">
        <v>85.9</v>
      </c>
      <c r="AB90">
        <v>82.1</v>
      </c>
      <c r="AC90">
        <v>1.9</v>
      </c>
      <c r="AD90">
        <v>1</v>
      </c>
      <c r="AE90">
        <v>80.099999999999994</v>
      </c>
      <c r="AF90">
        <v>78.8</v>
      </c>
      <c r="AG90">
        <v>1.75</v>
      </c>
      <c r="AH90">
        <f t="shared" si="2"/>
        <v>26.155102040816324</v>
      </c>
      <c r="AI90">
        <f t="shared" si="3"/>
        <v>25.730612244897959</v>
      </c>
      <c r="AJ90">
        <v>36.9</v>
      </c>
      <c r="AK90">
        <v>36.5</v>
      </c>
      <c r="AL90">
        <v>98</v>
      </c>
      <c r="AM90">
        <v>86</v>
      </c>
      <c r="AN90">
        <v>22</v>
      </c>
      <c r="AO90">
        <v>20</v>
      </c>
      <c r="AP90">
        <v>127</v>
      </c>
      <c r="AQ90">
        <v>123</v>
      </c>
      <c r="AR90">
        <v>83</v>
      </c>
      <c r="AS90">
        <v>85</v>
      </c>
      <c r="AT90">
        <v>1.99</v>
      </c>
      <c r="AU90">
        <v>1.94</v>
      </c>
      <c r="AV90">
        <v>59</v>
      </c>
      <c r="AW90">
        <v>56</v>
      </c>
      <c r="AX90">
        <v>25</v>
      </c>
      <c r="AY90">
        <v>24.7</v>
      </c>
      <c r="AZ90">
        <v>2.4300000000000002</v>
      </c>
      <c r="BA90">
        <v>2.5</v>
      </c>
      <c r="BB90" s="6">
        <v>43</v>
      </c>
      <c r="BC90">
        <v>1</v>
      </c>
    </row>
    <row r="91" spans="1:55" x14ac:dyDescent="0.25">
      <c r="A91" s="6">
        <v>90</v>
      </c>
      <c r="B91" t="s">
        <v>59</v>
      </c>
      <c r="C91" t="s">
        <v>57</v>
      </c>
      <c r="D91" t="s">
        <v>58</v>
      </c>
      <c r="E91" t="s">
        <v>48</v>
      </c>
      <c r="F91" t="s">
        <v>63</v>
      </c>
      <c r="G91" t="s">
        <v>67</v>
      </c>
      <c r="H91" s="9" t="s">
        <v>72</v>
      </c>
      <c r="I91" s="7" t="s">
        <v>77</v>
      </c>
      <c r="J91" s="11" t="s">
        <v>84</v>
      </c>
      <c r="K91" s="7">
        <v>99.3</v>
      </c>
      <c r="L91" s="7">
        <v>16</v>
      </c>
      <c r="M91">
        <v>4.21</v>
      </c>
      <c r="N91">
        <v>4.1500000000000004</v>
      </c>
      <c r="O91">
        <v>0.224</v>
      </c>
      <c r="P91">
        <v>2.5999999999999999E-2</v>
      </c>
      <c r="Q91">
        <v>33.9</v>
      </c>
      <c r="R91">
        <v>23.6</v>
      </c>
      <c r="S91">
        <v>31.2</v>
      </c>
      <c r="T91">
        <v>32.299999999999997</v>
      </c>
      <c r="U91">
        <v>87</v>
      </c>
      <c r="V91">
        <v>71</v>
      </c>
      <c r="W91">
        <v>26.2</v>
      </c>
      <c r="X91">
        <v>24.1</v>
      </c>
      <c r="Y91">
        <v>0.97</v>
      </c>
      <c r="Z91">
        <v>0.95</v>
      </c>
      <c r="AA91">
        <v>112</v>
      </c>
      <c r="AB91">
        <v>103</v>
      </c>
      <c r="AC91">
        <v>1.5</v>
      </c>
      <c r="AD91">
        <v>1.1000000000000001</v>
      </c>
      <c r="AE91">
        <v>85.1</v>
      </c>
      <c r="AF91">
        <v>83.5</v>
      </c>
      <c r="AG91">
        <v>1.73</v>
      </c>
      <c r="AH91">
        <f t="shared" si="2"/>
        <v>28.433960372882485</v>
      </c>
      <c r="AI91">
        <f t="shared" si="3"/>
        <v>27.899361822981053</v>
      </c>
      <c r="AJ91">
        <v>37.1</v>
      </c>
      <c r="AK91">
        <v>36.700000000000003</v>
      </c>
      <c r="AL91">
        <v>98</v>
      </c>
      <c r="AM91">
        <v>80</v>
      </c>
      <c r="AN91">
        <v>23</v>
      </c>
      <c r="AO91">
        <v>20</v>
      </c>
      <c r="AP91">
        <v>136</v>
      </c>
      <c r="AQ91">
        <v>119</v>
      </c>
      <c r="AR91">
        <v>86</v>
      </c>
      <c r="AS91">
        <v>87</v>
      </c>
      <c r="AT91">
        <v>2.1800000000000002</v>
      </c>
      <c r="AU91">
        <v>1.86</v>
      </c>
      <c r="AV91">
        <v>58</v>
      </c>
      <c r="AW91">
        <v>55</v>
      </c>
      <c r="AX91">
        <v>30</v>
      </c>
      <c r="AY91">
        <v>29.5</v>
      </c>
      <c r="AZ91">
        <v>2.4500000000000002</v>
      </c>
      <c r="BA91">
        <v>2.2999999999999998</v>
      </c>
      <c r="BB91" s="6">
        <v>37</v>
      </c>
      <c r="BC91">
        <v>5</v>
      </c>
    </row>
    <row r="92" spans="1:55" x14ac:dyDescent="0.25">
      <c r="A92" s="6">
        <v>91</v>
      </c>
      <c r="B92" s="7" t="s">
        <v>56</v>
      </c>
      <c r="C92" t="s">
        <v>57</v>
      </c>
      <c r="D92" t="s">
        <v>58</v>
      </c>
      <c r="E92" t="s">
        <v>48</v>
      </c>
      <c r="F92" t="s">
        <v>64</v>
      </c>
      <c r="G92" t="s">
        <v>65</v>
      </c>
      <c r="H92" s="9" t="s">
        <v>72</v>
      </c>
      <c r="I92" t="s">
        <v>76</v>
      </c>
      <c r="J92" s="11" t="s">
        <v>83</v>
      </c>
      <c r="K92" s="7">
        <v>99.1</v>
      </c>
      <c r="L92" s="7">
        <v>5</v>
      </c>
      <c r="M92">
        <v>4.0999999999999996</v>
      </c>
      <c r="N92">
        <v>4.05</v>
      </c>
      <c r="O92">
        <v>0.23</v>
      </c>
      <c r="P92">
        <v>0.12</v>
      </c>
      <c r="Q92">
        <v>39</v>
      </c>
      <c r="R92">
        <v>26</v>
      </c>
      <c r="S92">
        <v>37</v>
      </c>
      <c r="T92">
        <v>27.7</v>
      </c>
      <c r="U92">
        <v>120</v>
      </c>
      <c r="V92">
        <v>80</v>
      </c>
      <c r="W92">
        <v>30.1</v>
      </c>
      <c r="X92">
        <v>32.4</v>
      </c>
      <c r="Y92">
        <v>1.02</v>
      </c>
      <c r="Z92">
        <v>1</v>
      </c>
      <c r="AA92">
        <v>98</v>
      </c>
      <c r="AB92">
        <v>82</v>
      </c>
      <c r="AC92">
        <v>1.2</v>
      </c>
      <c r="AD92">
        <v>1.2</v>
      </c>
      <c r="AE92">
        <v>62</v>
      </c>
      <c r="AF92">
        <v>61.2</v>
      </c>
      <c r="AG92">
        <v>1.67</v>
      </c>
      <c r="AH92">
        <f t="shared" si="2"/>
        <v>22.230987127541326</v>
      </c>
      <c r="AI92">
        <f t="shared" si="3"/>
        <v>21.944135680734341</v>
      </c>
      <c r="AJ92">
        <v>37.200000000000003</v>
      </c>
      <c r="AK92">
        <v>36.799999999999997</v>
      </c>
      <c r="AL92">
        <v>96</v>
      </c>
      <c r="AM92">
        <v>80</v>
      </c>
      <c r="AN92">
        <v>23</v>
      </c>
      <c r="AO92">
        <v>21</v>
      </c>
      <c r="AP92">
        <v>125</v>
      </c>
      <c r="AQ92">
        <v>122</v>
      </c>
      <c r="AR92">
        <v>85</v>
      </c>
      <c r="AS92">
        <v>83</v>
      </c>
      <c r="AT92">
        <v>2.29</v>
      </c>
      <c r="AU92">
        <v>1.66</v>
      </c>
      <c r="AV92">
        <v>57</v>
      </c>
      <c r="AW92">
        <v>59</v>
      </c>
      <c r="AX92">
        <v>29</v>
      </c>
      <c r="AY92">
        <v>28.6</v>
      </c>
      <c r="AZ92">
        <v>2.5</v>
      </c>
      <c r="BA92">
        <v>2.34</v>
      </c>
      <c r="BB92" s="6">
        <v>24</v>
      </c>
      <c r="BC92">
        <v>1</v>
      </c>
    </row>
    <row r="93" spans="1:55" x14ac:dyDescent="0.25">
      <c r="A93" s="6">
        <v>92</v>
      </c>
      <c r="B93" s="7" t="s">
        <v>60</v>
      </c>
      <c r="C93" t="s">
        <v>57</v>
      </c>
      <c r="D93" t="s">
        <v>58</v>
      </c>
      <c r="E93" t="s">
        <v>49</v>
      </c>
      <c r="F93" t="s">
        <v>63</v>
      </c>
      <c r="G93" t="s">
        <v>65</v>
      </c>
      <c r="H93" s="9" t="s">
        <v>74</v>
      </c>
      <c r="I93" s="7" t="s">
        <v>77</v>
      </c>
      <c r="J93" s="11" t="s">
        <v>81</v>
      </c>
      <c r="K93" s="7">
        <v>97.5</v>
      </c>
      <c r="L93" s="7">
        <v>15</v>
      </c>
      <c r="M93">
        <v>4</v>
      </c>
      <c r="N93">
        <v>4.03</v>
      </c>
      <c r="O93">
        <v>0.24</v>
      </c>
      <c r="P93">
        <v>0.13200000000000001</v>
      </c>
      <c r="Q93">
        <v>34</v>
      </c>
      <c r="R93">
        <v>25</v>
      </c>
      <c r="S93">
        <v>36</v>
      </c>
      <c r="T93">
        <v>27.6</v>
      </c>
      <c r="U93">
        <v>89</v>
      </c>
      <c r="V93">
        <v>82</v>
      </c>
      <c r="W93">
        <v>34</v>
      </c>
      <c r="X93">
        <v>36</v>
      </c>
      <c r="Y93">
        <v>0.95</v>
      </c>
      <c r="Z93">
        <v>0.98</v>
      </c>
      <c r="AA93">
        <v>102</v>
      </c>
      <c r="AB93">
        <v>87</v>
      </c>
      <c r="AC93">
        <v>1.2</v>
      </c>
      <c r="AD93">
        <v>0.9</v>
      </c>
      <c r="AE93">
        <v>67</v>
      </c>
      <c r="AF93">
        <v>65.8</v>
      </c>
      <c r="AG93">
        <v>1.72</v>
      </c>
      <c r="AH93">
        <f t="shared" si="2"/>
        <v>22.647376960519203</v>
      </c>
      <c r="AI93">
        <f t="shared" si="3"/>
        <v>22.241752298539751</v>
      </c>
      <c r="AJ93">
        <v>36.700000000000003</v>
      </c>
      <c r="AK93">
        <v>37.1</v>
      </c>
      <c r="AL93">
        <v>88</v>
      </c>
      <c r="AM93">
        <v>96</v>
      </c>
      <c r="AN93">
        <v>25</v>
      </c>
      <c r="AO93">
        <v>23</v>
      </c>
      <c r="AP93">
        <v>128</v>
      </c>
      <c r="AQ93">
        <v>118</v>
      </c>
      <c r="AR93">
        <v>86</v>
      </c>
      <c r="AS93">
        <v>87</v>
      </c>
      <c r="AT93">
        <v>1.98</v>
      </c>
      <c r="AU93">
        <v>1.76</v>
      </c>
      <c r="AV93">
        <v>58</v>
      </c>
      <c r="AW93">
        <v>59</v>
      </c>
      <c r="AX93">
        <v>29</v>
      </c>
      <c r="AY93">
        <v>29.6</v>
      </c>
      <c r="AZ93">
        <v>2.56</v>
      </c>
      <c r="BA93">
        <v>2.7</v>
      </c>
      <c r="BB93" s="6">
        <v>27</v>
      </c>
      <c r="BC93">
        <v>5</v>
      </c>
    </row>
    <row r="94" spans="1:55" x14ac:dyDescent="0.25">
      <c r="A94" s="6">
        <v>93</v>
      </c>
      <c r="B94" s="7" t="s">
        <v>60</v>
      </c>
      <c r="C94" t="s">
        <v>57</v>
      </c>
      <c r="D94" t="s">
        <v>58</v>
      </c>
      <c r="E94" t="s">
        <v>48</v>
      </c>
      <c r="F94" t="s">
        <v>63</v>
      </c>
      <c r="G94" t="s">
        <v>67</v>
      </c>
      <c r="H94" s="9" t="s">
        <v>73</v>
      </c>
      <c r="I94" s="7" t="s">
        <v>78</v>
      </c>
      <c r="J94" s="11" t="s">
        <v>81</v>
      </c>
      <c r="K94" s="7">
        <v>98.2</v>
      </c>
      <c r="L94" s="7">
        <v>10</v>
      </c>
      <c r="M94">
        <v>4.7</v>
      </c>
      <c r="N94">
        <v>4</v>
      </c>
      <c r="O94">
        <v>0.28000000000000003</v>
      </c>
      <c r="P94">
        <v>0.17599999999999999</v>
      </c>
      <c r="Q94">
        <v>32</v>
      </c>
      <c r="R94">
        <v>25</v>
      </c>
      <c r="S94">
        <v>30</v>
      </c>
      <c r="T94">
        <v>37</v>
      </c>
      <c r="U94">
        <v>86</v>
      </c>
      <c r="V94">
        <v>96</v>
      </c>
      <c r="W94">
        <v>35.200000000000003</v>
      </c>
      <c r="X94">
        <v>34.4</v>
      </c>
      <c r="Y94">
        <v>0.85</v>
      </c>
      <c r="Z94">
        <v>0.87</v>
      </c>
      <c r="AA94">
        <v>95</v>
      </c>
      <c r="AB94">
        <v>83</v>
      </c>
      <c r="AC94">
        <v>1.3</v>
      </c>
      <c r="AD94">
        <v>1</v>
      </c>
      <c r="AE94">
        <v>70</v>
      </c>
      <c r="AF94">
        <v>69.2</v>
      </c>
      <c r="AG94">
        <v>1.72</v>
      </c>
      <c r="AH94">
        <f t="shared" si="2"/>
        <v>23.661438615467823</v>
      </c>
      <c r="AI94">
        <f t="shared" si="3"/>
        <v>23.391022174148191</v>
      </c>
      <c r="AJ94">
        <v>36.799999999999997</v>
      </c>
      <c r="AK94">
        <v>36.5</v>
      </c>
      <c r="AL94">
        <v>89</v>
      </c>
      <c r="AM94">
        <v>91</v>
      </c>
      <c r="AN94">
        <v>26</v>
      </c>
      <c r="AO94">
        <v>24</v>
      </c>
      <c r="AP94">
        <v>127</v>
      </c>
      <c r="AQ94">
        <v>128</v>
      </c>
      <c r="AR94">
        <v>89</v>
      </c>
      <c r="AS94">
        <v>90</v>
      </c>
      <c r="AT94">
        <v>1.99</v>
      </c>
      <c r="AU94">
        <v>1.76</v>
      </c>
      <c r="AV94">
        <v>55</v>
      </c>
      <c r="AW94">
        <v>52</v>
      </c>
      <c r="AX94">
        <v>26</v>
      </c>
      <c r="AY94">
        <v>25.3</v>
      </c>
      <c r="AZ94">
        <v>2.6</v>
      </c>
      <c r="BA94">
        <v>2.54</v>
      </c>
      <c r="BB94" s="6">
        <v>29</v>
      </c>
      <c r="BC94">
        <v>2</v>
      </c>
    </row>
    <row r="95" spans="1:55" x14ac:dyDescent="0.25">
      <c r="A95" s="6">
        <v>94</v>
      </c>
      <c r="B95" s="7" t="s">
        <v>61</v>
      </c>
      <c r="C95" t="s">
        <v>57</v>
      </c>
      <c r="D95" t="s">
        <v>58</v>
      </c>
      <c r="E95" t="s">
        <v>48</v>
      </c>
      <c r="F95" t="s">
        <v>64</v>
      </c>
      <c r="G95" t="s">
        <v>67</v>
      </c>
      <c r="H95" s="9" t="s">
        <v>73</v>
      </c>
      <c r="I95" s="7" t="s">
        <v>77</v>
      </c>
      <c r="J95" s="11" t="s">
        <v>83</v>
      </c>
      <c r="K95" s="7">
        <v>97.1</v>
      </c>
      <c r="L95" s="7">
        <v>17</v>
      </c>
      <c r="M95">
        <v>4.74</v>
      </c>
      <c r="N95">
        <v>4.0999999999999996</v>
      </c>
      <c r="O95">
        <v>0.22</v>
      </c>
      <c r="P95">
        <v>0.13200000000000001</v>
      </c>
      <c r="Q95">
        <v>33</v>
      </c>
      <c r="R95">
        <v>22.7</v>
      </c>
      <c r="S95">
        <v>39.700000000000003</v>
      </c>
      <c r="T95">
        <v>22.4</v>
      </c>
      <c r="U95">
        <v>73</v>
      </c>
      <c r="V95">
        <v>75</v>
      </c>
      <c r="W95">
        <v>33.5</v>
      </c>
      <c r="X95">
        <v>33.299999999999997</v>
      </c>
      <c r="Y95">
        <v>0.97</v>
      </c>
      <c r="Z95">
        <v>0.95</v>
      </c>
      <c r="AA95">
        <v>89.2</v>
      </c>
      <c r="AB95">
        <v>88</v>
      </c>
      <c r="AC95">
        <v>2.5</v>
      </c>
      <c r="AD95">
        <v>1.2</v>
      </c>
      <c r="AE95">
        <v>65</v>
      </c>
      <c r="AF95">
        <v>63.7</v>
      </c>
      <c r="AG95">
        <v>1.63</v>
      </c>
      <c r="AH95">
        <f t="shared" si="2"/>
        <v>24.464601603372351</v>
      </c>
      <c r="AI95">
        <f t="shared" si="3"/>
        <v>23.975309571304908</v>
      </c>
      <c r="AJ95">
        <v>36.5</v>
      </c>
      <c r="AK95">
        <v>36.700000000000003</v>
      </c>
      <c r="AL95">
        <v>91</v>
      </c>
      <c r="AM95">
        <v>87</v>
      </c>
      <c r="AN95">
        <v>22</v>
      </c>
      <c r="AO95">
        <v>23</v>
      </c>
      <c r="AP95">
        <v>132</v>
      </c>
      <c r="AQ95">
        <v>126</v>
      </c>
      <c r="AR95">
        <v>87</v>
      </c>
      <c r="AS95">
        <v>85</v>
      </c>
      <c r="AT95">
        <v>1.95</v>
      </c>
      <c r="AU95">
        <v>1.97</v>
      </c>
      <c r="AV95">
        <v>56</v>
      </c>
      <c r="AW95">
        <v>67</v>
      </c>
      <c r="AX95">
        <v>27</v>
      </c>
      <c r="AY95">
        <v>28</v>
      </c>
      <c r="AZ95">
        <v>2.5</v>
      </c>
      <c r="BA95">
        <v>2.6</v>
      </c>
      <c r="BB95" s="6">
        <v>46</v>
      </c>
      <c r="BC95">
        <v>4</v>
      </c>
    </row>
    <row r="96" spans="1:55" x14ac:dyDescent="0.25">
      <c r="A96" s="6">
        <v>95</v>
      </c>
      <c r="B96" s="7" t="s">
        <v>56</v>
      </c>
      <c r="C96" t="s">
        <v>57</v>
      </c>
      <c r="D96" t="s">
        <v>58</v>
      </c>
      <c r="E96" t="s">
        <v>49</v>
      </c>
      <c r="F96" t="s">
        <v>64</v>
      </c>
      <c r="G96" t="s">
        <v>65</v>
      </c>
      <c r="H96" s="9" t="s">
        <v>72</v>
      </c>
      <c r="I96" s="7" t="s">
        <v>77</v>
      </c>
      <c r="J96" s="11" t="s">
        <v>83</v>
      </c>
      <c r="K96" s="7">
        <v>97.9</v>
      </c>
      <c r="L96" s="7">
        <v>16</v>
      </c>
      <c r="M96">
        <v>4.66</v>
      </c>
      <c r="N96">
        <v>4</v>
      </c>
      <c r="O96">
        <v>0.23</v>
      </c>
      <c r="P96">
        <v>0.128</v>
      </c>
      <c r="Q96">
        <v>38</v>
      </c>
      <c r="R96">
        <v>29.1</v>
      </c>
      <c r="S96">
        <v>43.4</v>
      </c>
      <c r="T96">
        <v>24</v>
      </c>
      <c r="U96">
        <v>128</v>
      </c>
      <c r="V96">
        <v>80</v>
      </c>
      <c r="W96">
        <v>32.299999999999997</v>
      </c>
      <c r="X96">
        <v>34.1</v>
      </c>
      <c r="Y96">
        <v>1.03</v>
      </c>
      <c r="Z96">
        <v>1.01</v>
      </c>
      <c r="AA96">
        <v>103</v>
      </c>
      <c r="AB96">
        <v>96.1</v>
      </c>
      <c r="AC96">
        <v>1.2</v>
      </c>
      <c r="AD96">
        <v>0.8</v>
      </c>
      <c r="AE96">
        <v>60</v>
      </c>
      <c r="AF96">
        <v>58.6</v>
      </c>
      <c r="AG96">
        <v>1.75</v>
      </c>
      <c r="AH96">
        <f t="shared" si="2"/>
        <v>19.591836734693878</v>
      </c>
      <c r="AI96">
        <f t="shared" si="3"/>
        <v>19.134693877551022</v>
      </c>
      <c r="AJ96">
        <v>36.6</v>
      </c>
      <c r="AK96">
        <v>36.799999999999997</v>
      </c>
      <c r="AL96">
        <v>89</v>
      </c>
      <c r="AM96">
        <v>83</v>
      </c>
      <c r="AN96">
        <v>21</v>
      </c>
      <c r="AO96">
        <v>23</v>
      </c>
      <c r="AP96">
        <v>119</v>
      </c>
      <c r="AQ96">
        <v>120</v>
      </c>
      <c r="AR96">
        <v>84</v>
      </c>
      <c r="AS96">
        <v>82</v>
      </c>
      <c r="AT96">
        <v>2.27</v>
      </c>
      <c r="AU96">
        <v>1.96</v>
      </c>
      <c r="AV96">
        <v>59</v>
      </c>
      <c r="AW96">
        <v>56</v>
      </c>
      <c r="AX96">
        <v>32</v>
      </c>
      <c r="AY96">
        <v>31.9</v>
      </c>
      <c r="AZ96">
        <v>2.7</v>
      </c>
      <c r="BA96">
        <v>2.4</v>
      </c>
      <c r="BB96" s="6">
        <v>20</v>
      </c>
      <c r="BC96">
        <v>4.5</v>
      </c>
    </row>
    <row r="97" spans="1:55" x14ac:dyDescent="0.25">
      <c r="A97" s="6">
        <v>96</v>
      </c>
      <c r="B97" t="s">
        <v>59</v>
      </c>
      <c r="C97" t="s">
        <v>57</v>
      </c>
      <c r="D97" t="s">
        <v>58</v>
      </c>
      <c r="E97" t="s">
        <v>48</v>
      </c>
      <c r="F97" t="s">
        <v>63</v>
      </c>
      <c r="G97" t="s">
        <v>67</v>
      </c>
      <c r="H97" s="9" t="s">
        <v>74</v>
      </c>
      <c r="I97" s="7" t="s">
        <v>78</v>
      </c>
      <c r="J97" s="11" t="s">
        <v>84</v>
      </c>
      <c r="K97" s="7">
        <v>95.4</v>
      </c>
      <c r="L97" s="7">
        <v>11</v>
      </c>
      <c r="M97">
        <v>4.37</v>
      </c>
      <c r="N97">
        <v>4.42</v>
      </c>
      <c r="O97">
        <v>0.28999999999999998</v>
      </c>
      <c r="P97">
        <v>0.12</v>
      </c>
      <c r="Q97">
        <v>28</v>
      </c>
      <c r="R97">
        <v>28.8</v>
      </c>
      <c r="S97">
        <v>39.700000000000003</v>
      </c>
      <c r="T97">
        <v>29.5</v>
      </c>
      <c r="U97">
        <v>79</v>
      </c>
      <c r="V97">
        <v>86</v>
      </c>
      <c r="W97">
        <v>23.7</v>
      </c>
      <c r="X97">
        <v>27</v>
      </c>
      <c r="Y97">
        <v>0.78</v>
      </c>
      <c r="Z97">
        <v>0.81</v>
      </c>
      <c r="AA97">
        <v>86.7</v>
      </c>
      <c r="AB97">
        <v>84.1</v>
      </c>
      <c r="AC97">
        <v>1.2</v>
      </c>
      <c r="AD97">
        <v>0.6</v>
      </c>
      <c r="AE97">
        <v>76</v>
      </c>
      <c r="AF97">
        <v>74.8</v>
      </c>
      <c r="AG97">
        <v>1.68</v>
      </c>
      <c r="AH97">
        <f t="shared" si="2"/>
        <v>26.927437641723358</v>
      </c>
      <c r="AI97">
        <f t="shared" si="3"/>
        <v>26.502267573696148</v>
      </c>
      <c r="AJ97">
        <v>36.9</v>
      </c>
      <c r="AK97">
        <v>37.1</v>
      </c>
      <c r="AL97">
        <v>90</v>
      </c>
      <c r="AM97">
        <v>85</v>
      </c>
      <c r="AN97">
        <v>20</v>
      </c>
      <c r="AO97">
        <v>21</v>
      </c>
      <c r="AP97">
        <v>116</v>
      </c>
      <c r="AQ97">
        <v>119</v>
      </c>
      <c r="AR97">
        <v>85</v>
      </c>
      <c r="AS97">
        <v>86</v>
      </c>
      <c r="AT97">
        <v>1.95</v>
      </c>
      <c r="AU97">
        <v>1.89</v>
      </c>
      <c r="AV97">
        <v>59</v>
      </c>
      <c r="AW97">
        <v>54</v>
      </c>
      <c r="AX97">
        <v>28</v>
      </c>
      <c r="AY97">
        <v>28.7</v>
      </c>
      <c r="AZ97">
        <v>2.4</v>
      </c>
      <c r="BA97">
        <v>2.36</v>
      </c>
      <c r="BB97" s="6">
        <v>37</v>
      </c>
      <c r="BC97">
        <v>2</v>
      </c>
    </row>
    <row r="98" spans="1:55" x14ac:dyDescent="0.25">
      <c r="A98" s="6">
        <v>97</v>
      </c>
      <c r="B98" s="7" t="s">
        <v>60</v>
      </c>
      <c r="C98" t="s">
        <v>57</v>
      </c>
      <c r="D98" t="s">
        <v>58</v>
      </c>
      <c r="E98" t="s">
        <v>50</v>
      </c>
      <c r="F98" t="s">
        <v>64</v>
      </c>
      <c r="G98" t="s">
        <v>67</v>
      </c>
      <c r="H98" s="9" t="s">
        <v>74</v>
      </c>
      <c r="I98" s="7" t="s">
        <v>77</v>
      </c>
      <c r="J98" s="11" t="s">
        <v>83</v>
      </c>
      <c r="K98" s="7">
        <v>96.1</v>
      </c>
      <c r="L98" s="7">
        <v>16</v>
      </c>
      <c r="M98">
        <v>4.53</v>
      </c>
      <c r="N98">
        <v>4</v>
      </c>
      <c r="O98">
        <v>0.24</v>
      </c>
      <c r="P98">
        <v>0.27</v>
      </c>
      <c r="Q98">
        <v>23</v>
      </c>
      <c r="R98">
        <v>23.7</v>
      </c>
      <c r="S98">
        <v>33</v>
      </c>
      <c r="T98">
        <v>19.100000000000001</v>
      </c>
      <c r="U98">
        <v>93</v>
      </c>
      <c r="V98">
        <v>75</v>
      </c>
      <c r="W98">
        <v>31.3</v>
      </c>
      <c r="X98">
        <v>30.7</v>
      </c>
      <c r="Y98">
        <v>0.86</v>
      </c>
      <c r="Z98">
        <v>0.89</v>
      </c>
      <c r="AA98">
        <v>97.4</v>
      </c>
      <c r="AB98">
        <v>99</v>
      </c>
      <c r="AC98">
        <v>1.53</v>
      </c>
      <c r="AD98">
        <v>0.8</v>
      </c>
      <c r="AE98">
        <v>71</v>
      </c>
      <c r="AF98">
        <v>70</v>
      </c>
      <c r="AG98">
        <v>1.7</v>
      </c>
      <c r="AH98">
        <f t="shared" si="2"/>
        <v>24.567474048442911</v>
      </c>
      <c r="AI98">
        <f t="shared" si="3"/>
        <v>24.221453287197235</v>
      </c>
      <c r="AJ98">
        <v>37.1</v>
      </c>
      <c r="AK98">
        <v>36.799999999999997</v>
      </c>
      <c r="AL98">
        <v>102</v>
      </c>
      <c r="AM98">
        <v>86</v>
      </c>
      <c r="AN98">
        <v>23</v>
      </c>
      <c r="AO98">
        <v>22</v>
      </c>
      <c r="AP98">
        <v>129</v>
      </c>
      <c r="AQ98">
        <v>121</v>
      </c>
      <c r="AR98">
        <v>88</v>
      </c>
      <c r="AS98">
        <v>83</v>
      </c>
      <c r="AT98">
        <v>2.23</v>
      </c>
      <c r="AU98">
        <v>1.89</v>
      </c>
      <c r="AV98">
        <v>58</v>
      </c>
      <c r="AW98">
        <v>51</v>
      </c>
      <c r="AX98">
        <v>25</v>
      </c>
      <c r="AY98">
        <v>25</v>
      </c>
      <c r="AZ98">
        <v>2.7</v>
      </c>
      <c r="BA98">
        <v>2.7</v>
      </c>
      <c r="BB98" s="6">
        <v>26</v>
      </c>
      <c r="BC98">
        <v>4</v>
      </c>
    </row>
    <row r="99" spans="1:55" x14ac:dyDescent="0.25">
      <c r="A99" s="6">
        <v>98</v>
      </c>
      <c r="B99" s="7" t="s">
        <v>56</v>
      </c>
      <c r="C99" t="s">
        <v>57</v>
      </c>
      <c r="D99" t="s">
        <v>58</v>
      </c>
      <c r="E99" t="s">
        <v>48</v>
      </c>
      <c r="F99" t="s">
        <v>64</v>
      </c>
      <c r="G99" t="s">
        <v>67</v>
      </c>
      <c r="H99" s="9" t="s">
        <v>73</v>
      </c>
      <c r="I99" s="7" t="s">
        <v>78</v>
      </c>
      <c r="J99" s="11" t="s">
        <v>81</v>
      </c>
      <c r="K99" s="7">
        <v>98.7</v>
      </c>
      <c r="L99" s="7">
        <v>12</v>
      </c>
      <c r="M99">
        <v>5.12</v>
      </c>
      <c r="N99">
        <v>4</v>
      </c>
      <c r="O99">
        <v>0.31</v>
      </c>
      <c r="P99">
        <v>0.28000000000000003</v>
      </c>
      <c r="Q99">
        <v>36.1</v>
      </c>
      <c r="R99">
        <v>27</v>
      </c>
      <c r="S99">
        <v>34.1</v>
      </c>
      <c r="T99">
        <v>33.700000000000003</v>
      </c>
      <c r="U99">
        <v>68</v>
      </c>
      <c r="V99">
        <v>81</v>
      </c>
      <c r="W99">
        <v>27.9</v>
      </c>
      <c r="X99">
        <v>29</v>
      </c>
      <c r="Y99">
        <v>1.04</v>
      </c>
      <c r="Z99">
        <v>1.01</v>
      </c>
      <c r="AA99">
        <v>98</v>
      </c>
      <c r="AB99">
        <v>100</v>
      </c>
      <c r="AC99">
        <v>0.9</v>
      </c>
      <c r="AD99">
        <v>0.8</v>
      </c>
      <c r="AE99">
        <v>69</v>
      </c>
      <c r="AF99">
        <v>68.099999999999994</v>
      </c>
      <c r="AG99">
        <v>1.65</v>
      </c>
      <c r="AH99">
        <f t="shared" si="2"/>
        <v>25.344352617079892</v>
      </c>
      <c r="AI99">
        <f t="shared" si="3"/>
        <v>25.013774104683197</v>
      </c>
      <c r="AJ99">
        <v>37.5</v>
      </c>
      <c r="AK99">
        <v>36.5</v>
      </c>
      <c r="AL99">
        <v>85</v>
      </c>
      <c r="AM99">
        <v>81</v>
      </c>
      <c r="AN99">
        <v>24</v>
      </c>
      <c r="AO99">
        <v>23</v>
      </c>
      <c r="AP99">
        <v>121</v>
      </c>
      <c r="AQ99">
        <v>118</v>
      </c>
      <c r="AR99">
        <v>86</v>
      </c>
      <c r="AS99">
        <v>87</v>
      </c>
      <c r="AT99">
        <v>1.96</v>
      </c>
      <c r="AU99">
        <v>1.89</v>
      </c>
      <c r="AV99">
        <v>56</v>
      </c>
      <c r="AW99">
        <v>60</v>
      </c>
      <c r="AX99">
        <v>23</v>
      </c>
      <c r="AY99">
        <v>24.2</v>
      </c>
      <c r="AZ99">
        <v>2.4</v>
      </c>
      <c r="BA99">
        <v>2.5</v>
      </c>
      <c r="BB99" s="6">
        <v>25</v>
      </c>
      <c r="BC99">
        <v>3</v>
      </c>
    </row>
    <row r="100" spans="1:55" x14ac:dyDescent="0.25">
      <c r="A100" s="6">
        <v>99</v>
      </c>
      <c r="B100" t="s">
        <v>59</v>
      </c>
      <c r="C100" t="s">
        <v>57</v>
      </c>
      <c r="D100" t="s">
        <v>58</v>
      </c>
      <c r="E100" t="s">
        <v>50</v>
      </c>
      <c r="F100" t="s">
        <v>63</v>
      </c>
      <c r="G100" t="s">
        <v>67</v>
      </c>
      <c r="H100" s="9" t="s">
        <v>72</v>
      </c>
      <c r="I100" s="7" t="s">
        <v>79</v>
      </c>
      <c r="J100" s="11" t="s">
        <v>83</v>
      </c>
      <c r="K100" s="7">
        <v>99.6</v>
      </c>
      <c r="L100" s="7">
        <v>27</v>
      </c>
      <c r="M100">
        <v>4.96</v>
      </c>
      <c r="N100">
        <v>3.9</v>
      </c>
      <c r="O100">
        <v>0.24</v>
      </c>
      <c r="P100">
        <v>0.24299999999999999</v>
      </c>
      <c r="Q100">
        <v>32.1</v>
      </c>
      <c r="R100">
        <v>22.8</v>
      </c>
      <c r="S100">
        <v>43.4</v>
      </c>
      <c r="T100">
        <v>23.1</v>
      </c>
      <c r="U100">
        <v>121</v>
      </c>
      <c r="V100">
        <v>80</v>
      </c>
      <c r="W100">
        <v>41</v>
      </c>
      <c r="X100">
        <v>46</v>
      </c>
      <c r="Y100">
        <v>0.92</v>
      </c>
      <c r="Z100">
        <v>0.9</v>
      </c>
      <c r="AA100">
        <v>89</v>
      </c>
      <c r="AB100">
        <v>87</v>
      </c>
      <c r="AC100">
        <v>0.7</v>
      </c>
      <c r="AD100">
        <v>0.8</v>
      </c>
      <c r="AE100">
        <v>76</v>
      </c>
      <c r="AF100">
        <v>75.400000000000006</v>
      </c>
      <c r="AG100">
        <v>1.67</v>
      </c>
      <c r="AH100">
        <f t="shared" si="2"/>
        <v>27.250887446663558</v>
      </c>
      <c r="AI100">
        <f t="shared" si="3"/>
        <v>27.035748861558321</v>
      </c>
      <c r="AJ100">
        <v>36.799999999999997</v>
      </c>
      <c r="AK100">
        <v>37.200000000000003</v>
      </c>
      <c r="AL100">
        <v>83</v>
      </c>
      <c r="AM100">
        <v>88</v>
      </c>
      <c r="AN100">
        <v>21</v>
      </c>
      <c r="AO100">
        <v>22</v>
      </c>
      <c r="AP100">
        <v>126</v>
      </c>
      <c r="AQ100">
        <v>121</v>
      </c>
      <c r="AR100">
        <v>89</v>
      </c>
      <c r="AS100">
        <v>84</v>
      </c>
      <c r="AT100">
        <v>1.99</v>
      </c>
      <c r="AU100">
        <v>1.86</v>
      </c>
      <c r="AV100">
        <v>59</v>
      </c>
      <c r="AW100">
        <v>60</v>
      </c>
      <c r="AX100">
        <v>27</v>
      </c>
      <c r="AY100">
        <v>28.4</v>
      </c>
      <c r="AZ100">
        <v>2.5</v>
      </c>
      <c r="BA100">
        <v>2.48</v>
      </c>
      <c r="BB100" s="6">
        <v>38</v>
      </c>
      <c r="BC100">
        <v>5.5</v>
      </c>
    </row>
    <row r="101" spans="1:55" x14ac:dyDescent="0.25">
      <c r="A101" s="6">
        <v>100</v>
      </c>
      <c r="B101" s="7" t="s">
        <v>60</v>
      </c>
      <c r="C101" t="s">
        <v>57</v>
      </c>
      <c r="D101" t="s">
        <v>58</v>
      </c>
      <c r="E101" t="s">
        <v>48</v>
      </c>
      <c r="F101" t="s">
        <v>63</v>
      </c>
      <c r="G101" t="s">
        <v>65</v>
      </c>
      <c r="H101" s="9" t="s">
        <v>72</v>
      </c>
      <c r="I101" s="7" t="s">
        <v>78</v>
      </c>
      <c r="J101" s="11" t="s">
        <v>81</v>
      </c>
      <c r="K101" s="7">
        <v>100</v>
      </c>
      <c r="L101" s="7">
        <v>14</v>
      </c>
      <c r="M101">
        <v>4.76</v>
      </c>
      <c r="N101">
        <v>3.74</v>
      </c>
      <c r="O101">
        <v>0.17</v>
      </c>
      <c r="P101">
        <v>0.17299999999999999</v>
      </c>
      <c r="Q101">
        <v>39.700000000000003</v>
      </c>
      <c r="R101">
        <v>19.399999999999999</v>
      </c>
      <c r="S101">
        <v>36.799999999999997</v>
      </c>
      <c r="T101">
        <v>27.1</v>
      </c>
      <c r="U101">
        <v>39</v>
      </c>
      <c r="V101">
        <v>87</v>
      </c>
      <c r="W101">
        <v>33.1</v>
      </c>
      <c r="X101">
        <v>33.5</v>
      </c>
      <c r="Y101">
        <v>0.84</v>
      </c>
      <c r="Z101">
        <v>0.86</v>
      </c>
      <c r="AA101">
        <v>97</v>
      </c>
      <c r="AB101">
        <v>86</v>
      </c>
      <c r="AC101">
        <v>1.05</v>
      </c>
      <c r="AD101">
        <v>1.1000000000000001</v>
      </c>
      <c r="AE101">
        <v>73</v>
      </c>
      <c r="AF101">
        <v>71.900000000000006</v>
      </c>
      <c r="AG101">
        <v>1.76</v>
      </c>
      <c r="AH101">
        <f t="shared" si="2"/>
        <v>23.566632231404959</v>
      </c>
      <c r="AI101">
        <f t="shared" si="3"/>
        <v>23.211518595041326</v>
      </c>
      <c r="AJ101">
        <v>36.9</v>
      </c>
      <c r="AK101">
        <v>36.6</v>
      </c>
      <c r="AL101">
        <v>86</v>
      </c>
      <c r="AM101">
        <v>91</v>
      </c>
      <c r="AN101">
        <v>20</v>
      </c>
      <c r="AO101">
        <v>23</v>
      </c>
      <c r="AP101">
        <v>130</v>
      </c>
      <c r="AQ101">
        <v>123</v>
      </c>
      <c r="AR101">
        <v>90</v>
      </c>
      <c r="AS101">
        <v>82</v>
      </c>
      <c r="AT101">
        <v>2.16</v>
      </c>
      <c r="AU101">
        <v>1.96</v>
      </c>
      <c r="AV101">
        <v>57</v>
      </c>
      <c r="AW101">
        <v>55</v>
      </c>
      <c r="AX101">
        <v>25</v>
      </c>
      <c r="AY101">
        <v>26</v>
      </c>
      <c r="AZ101">
        <v>2.6</v>
      </c>
      <c r="BA101">
        <v>2.7</v>
      </c>
      <c r="BB101" s="6">
        <v>27</v>
      </c>
      <c r="BC101">
        <v>3</v>
      </c>
    </row>
    <row r="102" spans="1:55" x14ac:dyDescent="0.25">
      <c r="I102" s="7"/>
      <c r="J102" s="7"/>
      <c r="K102" s="7"/>
      <c r="L102" s="7"/>
    </row>
  </sheetData>
  <pageMargins left="0.7" right="0.7" top="0.75" bottom="0.75" header="0.3" footer="0.3"/>
  <pageSetup orientation="portrait" horizontalDpi="0" verticalDpi="0" r:id="rId1"/>
  <drawing r:id="rId2"/>
  <tableParts count="5"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Control Group</vt:lpstr>
      <vt:lpstr>Cannabis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Emara</dc:creator>
  <cp:lastModifiedBy>Emara</cp:lastModifiedBy>
  <dcterms:created xsi:type="dcterms:W3CDTF">2015-06-05T18:17:20Z</dcterms:created>
  <dcterms:modified xsi:type="dcterms:W3CDTF">2023-04-03T15:02:01Z</dcterms:modified>
</cp:coreProperties>
</file>