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tiechui/Desktop/HBV-HCC数据20211230/RRM2泛癌分析/1-原始数据+分析/细胞实验结果/raw data(peer J)  /"/>
    </mc:Choice>
  </mc:AlternateContent>
  <xr:revisionPtr revIDLastSave="0" documentId="13_ncr:1_{FA551CD9-BAA0-524F-9668-9464BAACA7BD}" xr6:coauthVersionLast="47" xr6:coauthVersionMax="47" xr10:uidLastSave="{00000000-0000-0000-0000-000000000000}"/>
  <bookViews>
    <workbookView xWindow="37560" yWindow="2700" windowWidth="48940" windowHeight="24200" xr2:uid="{4F389C6F-4E4F-8F4D-A039-43CB5E444269}"/>
  </bookViews>
  <sheets>
    <sheet name="Sheet2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2" l="1"/>
  <c r="F25" i="2"/>
  <c r="G25" i="2"/>
  <c r="F26" i="2"/>
  <c r="G26" i="2"/>
  <c r="F27" i="2"/>
  <c r="G27" i="2"/>
  <c r="H27" i="2"/>
  <c r="E22" i="2"/>
  <c r="F22" i="2"/>
  <c r="G22" i="2"/>
  <c r="F23" i="2"/>
  <c r="G23" i="2"/>
  <c r="F24" i="2"/>
  <c r="G24" i="2"/>
  <c r="H24" i="2"/>
  <c r="I27" i="2"/>
  <c r="J27" i="2"/>
  <c r="J24" i="2"/>
  <c r="E16" i="2"/>
  <c r="F16" i="2"/>
  <c r="G16" i="2"/>
  <c r="F17" i="2"/>
  <c r="G17" i="2"/>
  <c r="F18" i="2"/>
  <c r="G18" i="2"/>
  <c r="H18" i="2"/>
  <c r="E13" i="2"/>
  <c r="F13" i="2"/>
  <c r="G13" i="2"/>
  <c r="F14" i="2"/>
  <c r="G14" i="2"/>
  <c r="F15" i="2"/>
  <c r="G15" i="2"/>
  <c r="H15" i="2"/>
  <c r="I18" i="2"/>
  <c r="J18" i="2"/>
  <c r="J15" i="2"/>
  <c r="E6" i="2"/>
  <c r="F6" i="2"/>
  <c r="G6" i="2"/>
  <c r="F7" i="2"/>
  <c r="G7" i="2"/>
  <c r="F8" i="2"/>
  <c r="G8" i="2"/>
  <c r="H8" i="2"/>
  <c r="E3" i="2"/>
  <c r="F3" i="2"/>
  <c r="G3" i="2"/>
  <c r="F4" i="2"/>
  <c r="G4" i="2"/>
  <c r="F5" i="2"/>
  <c r="G5" i="2"/>
  <c r="H5" i="2"/>
  <c r="I8" i="2"/>
  <c r="J8" i="2"/>
  <c r="J5" i="2"/>
  <c r="P7" i="2"/>
  <c r="Q9" i="2"/>
  <c r="Q11" i="2"/>
  <c r="Q10" i="2"/>
  <c r="P11" i="2"/>
  <c r="P10" i="2"/>
  <c r="P9" i="2"/>
  <c r="N7" i="2"/>
  <c r="M7" i="2"/>
  <c r="N8" i="2"/>
</calcChain>
</file>

<file path=xl/sharedStrings.xml><?xml version="1.0" encoding="utf-8"?>
<sst xmlns="http://schemas.openxmlformats.org/spreadsheetml/2006/main" count="49" uniqueCount="20">
  <si>
    <t>actin</t>
    <phoneticPr fontId="1" type="noConversion"/>
  </si>
  <si>
    <t>ΔC(β-actin)</t>
    <phoneticPr fontId="1" type="noConversion"/>
  </si>
  <si>
    <t xml:space="preserve">ΔΔCt </t>
  </si>
  <si>
    <t>Normalized</t>
  </si>
  <si>
    <t>%</t>
  </si>
  <si>
    <t>LO2+1</t>
    <phoneticPr fontId="1" type="noConversion"/>
  </si>
  <si>
    <t>LO2+2</t>
    <phoneticPr fontId="1" type="noConversion"/>
  </si>
  <si>
    <t>LO2+3</t>
    <phoneticPr fontId="1" type="noConversion"/>
  </si>
  <si>
    <t>LO2-6</t>
    <phoneticPr fontId="1" type="noConversion"/>
  </si>
  <si>
    <t>LO2-7</t>
    <phoneticPr fontId="1" type="noConversion"/>
  </si>
  <si>
    <t>LO2-8</t>
    <phoneticPr fontId="1" type="noConversion"/>
  </si>
  <si>
    <t>LO2-5</t>
    <phoneticPr fontId="1" type="noConversion"/>
  </si>
  <si>
    <t>LO2</t>
    <phoneticPr fontId="1" type="noConversion"/>
  </si>
  <si>
    <t>average</t>
    <phoneticPr fontId="1" type="noConversion"/>
  </si>
  <si>
    <t>RRM2</t>
    <phoneticPr fontId="1" type="noConversion"/>
  </si>
  <si>
    <t>LO2-9</t>
    <phoneticPr fontId="1" type="noConversion"/>
  </si>
  <si>
    <t>LO2-4</t>
    <phoneticPr fontId="1" type="noConversion"/>
  </si>
  <si>
    <t xml:space="preserve">vector </t>
    <phoneticPr fontId="1" type="noConversion"/>
  </si>
  <si>
    <t>average of actin</t>
    <phoneticPr fontId="1" type="noConversion"/>
  </si>
  <si>
    <t>group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</si>
</sst>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00_ "/>
    <numFmt numFmtId="178" formatCode="0.0000_);[Red]\(0.0000\)"/>
    <numFmt numFmtId="179" formatCode="0.00_);[Red]\(0.00\)"/>
  </numFmts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4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2"/>
      <color rgb="FFC00000"/>
      <name val="等线"/>
      <family val="4"/>
      <charset val="134"/>
      <scheme val="minor"/>
    </font>
    <font>
      <sz val="14"/>
      <color rgb="FFC00000"/>
      <name val="等线"/>
      <family val="4"/>
      <charset val="134"/>
      <scheme val="minor"/>
    </font>
    <font>
      <sz val="12"/>
      <color rgb="FFC00000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176" fontId="5" fillId="2" borderId="11" xfId="0" applyNumberFormat="1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0" fontId="9" fillId="3" borderId="0" xfId="0" applyFont="1" applyFill="1">
      <alignment vertical="center"/>
    </xf>
    <xf numFmtId="0" fontId="0" fillId="4" borderId="0" xfId="0" applyFill="1">
      <alignment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228829</xdr:colOff>
      <xdr:row>12</xdr:row>
      <xdr:rowOff>91531</xdr:rowOff>
    </xdr:from>
    <xdr:to>
      <xdr:col>16</xdr:col>
      <xdr:colOff>378156</xdr:colOff>
      <xdr:row>41</xdr:row>
      <xdr:rowOff>45766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D29787-4CDA-D59F-9F17-35DD5F6BB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2793" y="2803153"/>
          <a:ext cx="4268246" cy="6292793"/>
        </a:xfrm>
        <a:prstGeom prst="rect">
          <a:avLst/>
        </a:prstGeom>
      </xdr:spPr>
    </xdr:pic>
    <xdr:clientData/>
  </xdr:twoCellAnchor>
  <xdr:twoCellAnchor editAs="oneCell">
    <xdr:from>
      <xdr:col>16</xdr:col>
      <xdr:colOff>400450</xdr:colOff>
      <xdr:row>14</xdr:row>
      <xdr:rowOff>22883</xdr:rowOff>
    </xdr:from>
    <xdr:to>
      <xdr:col>19</xdr:col>
      <xdr:colOff>630194</xdr:colOff>
      <xdr:row>27</xdr:row>
      <xdr:rowOff>85925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C6E5D46-8431-03D6-C3EE-A12D747F7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93333" y="3192162"/>
          <a:ext cx="2895600" cy="306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31C2-003A-5D4A-B865-70331F516A9B}">
  <dimension ref="A1:Q45"/>
  <sheetViews>
    <sheetView tabSelected="1" zoomScale="111" workbookViewId="0">
      <selection activeCell="T35" sqref="T35"/>
    </sheetView>
  </sheetViews>
  <sheetFormatPr baseColWidth="10" defaultRowHeight="16"/>
  <cols>
    <col min="2" max="2" width="14" style="27" bestFit="1" customWidth="1"/>
    <col min="4" max="4" width="11.33203125" customWidth="1"/>
    <col min="5" max="5" width="14" bestFit="1" customWidth="1"/>
    <col min="6" max="6" width="13.5" bestFit="1" customWidth="1"/>
    <col min="8" max="8" width="9.1640625" bestFit="1" customWidth="1"/>
    <col min="9" max="9" width="13.6640625" bestFit="1" customWidth="1"/>
    <col min="12" max="12" width="8.5" customWidth="1"/>
    <col min="13" max="13" width="11.33203125" customWidth="1"/>
    <col min="14" max="14" width="11.33203125" style="25" customWidth="1"/>
    <col min="15" max="15" width="6.33203125" customWidth="1"/>
    <col min="16" max="16" width="16.6640625" style="26" bestFit="1" customWidth="1"/>
    <col min="17" max="17" width="13.33203125" bestFit="1" customWidth="1"/>
  </cols>
  <sheetData>
    <row r="1" spans="1:17" ht="17" thickBot="1"/>
    <row r="2" spans="1:17" ht="18">
      <c r="A2" s="39">
        <v>1</v>
      </c>
      <c r="B2" s="30" t="s">
        <v>19</v>
      </c>
      <c r="C2" s="32" t="s">
        <v>14</v>
      </c>
      <c r="D2" s="31" t="s">
        <v>0</v>
      </c>
      <c r="E2" s="31" t="s">
        <v>18</v>
      </c>
      <c r="F2" s="31" t="s">
        <v>1</v>
      </c>
      <c r="G2" s="31" t="s">
        <v>2</v>
      </c>
      <c r="H2" s="31" t="s">
        <v>13</v>
      </c>
      <c r="I2" s="31" t="s">
        <v>3</v>
      </c>
      <c r="J2" s="33" t="s">
        <v>4</v>
      </c>
      <c r="L2" s="24" t="s">
        <v>12</v>
      </c>
      <c r="M2" t="s">
        <v>17</v>
      </c>
      <c r="N2" s="25" t="s">
        <v>14</v>
      </c>
    </row>
    <row r="3" spans="1:17" ht="18">
      <c r="B3" s="13" t="s">
        <v>15</v>
      </c>
      <c r="C3" s="24">
        <v>19.12</v>
      </c>
      <c r="D3" s="24">
        <v>13.02</v>
      </c>
      <c r="E3" s="34">
        <f>(D3+D4+D5)/3</f>
        <v>12.94</v>
      </c>
      <c r="F3" s="34">
        <f>C3-E3</f>
        <v>6.1800000000000015</v>
      </c>
      <c r="G3" s="35">
        <f>2^-F3</f>
        <v>1.379223431704147E-2</v>
      </c>
      <c r="H3" s="34"/>
      <c r="I3" s="34"/>
      <c r="J3" s="36"/>
      <c r="L3" s="39">
        <v>1</v>
      </c>
      <c r="M3">
        <v>2.9913722809763534E-2</v>
      </c>
      <c r="N3" s="25">
        <v>1.7335460711777839</v>
      </c>
      <c r="P3">
        <v>2.9913722809763534E-2</v>
      </c>
      <c r="Q3" s="25">
        <v>1.7335460711777839</v>
      </c>
    </row>
    <row r="4" spans="1:17" ht="18">
      <c r="B4" s="13" t="s">
        <v>9</v>
      </c>
      <c r="C4" s="24">
        <v>18.850000000000001</v>
      </c>
      <c r="D4" s="24">
        <v>13.2</v>
      </c>
      <c r="E4" s="41"/>
      <c r="F4" s="41">
        <f>C4-E3</f>
        <v>5.9100000000000019</v>
      </c>
      <c r="G4" s="42">
        <f>2^-F4</f>
        <v>1.6630784100833736E-2</v>
      </c>
      <c r="H4" s="43"/>
      <c r="I4" s="44"/>
      <c r="J4" s="8"/>
      <c r="L4" s="40">
        <v>2</v>
      </c>
      <c r="M4">
        <v>2.9951155257052303E-2</v>
      </c>
      <c r="N4" s="25">
        <v>1.6676855733369136</v>
      </c>
      <c r="P4">
        <v>2.9951155257052303E-2</v>
      </c>
      <c r="Q4" s="25">
        <v>1.6676855733369136</v>
      </c>
    </row>
    <row r="5" spans="1:17" ht="19" thickBot="1">
      <c r="A5" s="29"/>
      <c r="B5" s="15" t="s">
        <v>10</v>
      </c>
      <c r="C5" s="16">
        <v>18.489999999999998</v>
      </c>
      <c r="D5" s="16">
        <v>12.6</v>
      </c>
      <c r="E5" s="21"/>
      <c r="F5" s="21">
        <f>C5-E3</f>
        <v>5.5499999999999989</v>
      </c>
      <c r="G5" s="17">
        <f t="shared" ref="G5:G8" si="0">2^-F5</f>
        <v>2.134437901178745E-2</v>
      </c>
      <c r="H5" s="37">
        <f>(G3+G4+G5)/3</f>
        <v>1.7255799143220885E-2</v>
      </c>
      <c r="I5" s="22">
        <v>1</v>
      </c>
      <c r="J5" s="23">
        <f>I5*100</f>
        <v>100</v>
      </c>
      <c r="L5" s="40">
        <v>3</v>
      </c>
      <c r="M5">
        <v>7.3272355911461612E-3</v>
      </c>
      <c r="N5" s="25">
        <v>1.9994230278853478</v>
      </c>
      <c r="P5">
        <v>7.3272355911461612E-3</v>
      </c>
      <c r="Q5" s="25">
        <v>1.9994230278853478</v>
      </c>
    </row>
    <row r="6" spans="1:17" ht="18">
      <c r="B6" s="9" t="s">
        <v>5</v>
      </c>
      <c r="C6" s="4">
        <v>18.62</v>
      </c>
      <c r="D6" s="4">
        <v>13.27</v>
      </c>
      <c r="E6" s="4">
        <f>(D6+D7+D8)/3</f>
        <v>13.463333333333333</v>
      </c>
      <c r="F6" s="4">
        <f>C6-E6</f>
        <v>5.1566666666666681</v>
      </c>
      <c r="G6" s="6">
        <f t="shared" si="0"/>
        <v>2.8034231524057197E-2</v>
      </c>
      <c r="H6" s="10"/>
      <c r="I6" s="11"/>
      <c r="J6" s="12"/>
    </row>
    <row r="7" spans="1:17" ht="18">
      <c r="A7" s="28"/>
      <c r="B7" s="13" t="s">
        <v>6</v>
      </c>
      <c r="C7" s="24">
        <v>18.170000000000002</v>
      </c>
      <c r="D7" s="24">
        <v>13.03</v>
      </c>
      <c r="E7" s="24"/>
      <c r="F7" s="24">
        <f>C7-E6</f>
        <v>4.7066666666666688</v>
      </c>
      <c r="G7" s="42">
        <f t="shared" si="0"/>
        <v>3.8295888829035243E-2</v>
      </c>
      <c r="H7" s="45"/>
      <c r="I7" s="46"/>
      <c r="J7" s="14"/>
      <c r="L7" t="s">
        <v>13</v>
      </c>
      <c r="M7">
        <f>(M3+M4+M5)/3</f>
        <v>2.2397371219320669E-2</v>
      </c>
      <c r="N7" s="25">
        <f>(N3+N4+N5)/3</f>
        <v>1.8002182241333484</v>
      </c>
      <c r="P7" s="26">
        <f>(P3+P4+P5)/3</f>
        <v>2.2397371219320669E-2</v>
      </c>
    </row>
    <row r="8" spans="1:17" ht="19" thickBot="1">
      <c r="A8" s="28"/>
      <c r="B8" s="15" t="s">
        <v>7</v>
      </c>
      <c r="C8" s="16">
        <v>18.88</v>
      </c>
      <c r="D8" s="16">
        <v>14.09</v>
      </c>
      <c r="E8" s="16"/>
      <c r="F8" s="16">
        <f>C8-E6</f>
        <v>5.4166666666666661</v>
      </c>
      <c r="G8" s="17">
        <f t="shared" si="0"/>
        <v>2.3411048076198159E-2</v>
      </c>
      <c r="H8" s="18">
        <f>(G6+G7+G8)/3</f>
        <v>2.9913722809763534E-2</v>
      </c>
      <c r="I8" s="19">
        <f>H8/H5</f>
        <v>1.7335460711777839</v>
      </c>
      <c r="J8" s="38">
        <f>I8*100</f>
        <v>173.35460711777839</v>
      </c>
      <c r="M8">
        <v>1</v>
      </c>
      <c r="N8" s="25">
        <f>N7/M7</f>
        <v>80.376317671621408</v>
      </c>
    </row>
    <row r="9" spans="1:17">
      <c r="P9" s="26">
        <f>P3/P7</f>
        <v>1.335590793974921</v>
      </c>
      <c r="Q9">
        <f>Q3/P7</f>
        <v>77.399532927434507</v>
      </c>
    </row>
    <row r="10" spans="1:17">
      <c r="P10" s="26">
        <f>P4/P7</f>
        <v>1.3372620815078291</v>
      </c>
      <c r="Q10">
        <f>Q4/P7</f>
        <v>74.458987039439535</v>
      </c>
    </row>
    <row r="11" spans="1:17" ht="17" thickBot="1">
      <c r="B11"/>
      <c r="P11" s="26">
        <f>P5/P7</f>
        <v>0.32714712451724959</v>
      </c>
      <c r="Q11">
        <f>Q5/P7</f>
        <v>89.270433047990167</v>
      </c>
    </row>
    <row r="12" spans="1:17" ht="19" thickBot="1">
      <c r="A12" s="40">
        <v>2</v>
      </c>
      <c r="B12" s="30" t="s">
        <v>19</v>
      </c>
      <c r="C12" s="32" t="s">
        <v>14</v>
      </c>
      <c r="D12" s="1" t="s">
        <v>0</v>
      </c>
      <c r="E12" s="31" t="s">
        <v>18</v>
      </c>
      <c r="F12" s="1" t="s">
        <v>1</v>
      </c>
      <c r="G12" s="1" t="s">
        <v>2</v>
      </c>
      <c r="H12" s="31" t="s">
        <v>13</v>
      </c>
      <c r="I12" s="1" t="s">
        <v>3</v>
      </c>
      <c r="J12" s="3" t="s">
        <v>4</v>
      </c>
      <c r="N12"/>
      <c r="O12" s="25"/>
    </row>
    <row r="13" spans="1:17" ht="18">
      <c r="B13" s="9" t="s">
        <v>16</v>
      </c>
      <c r="C13" s="4">
        <v>20.34</v>
      </c>
      <c r="D13" s="4">
        <v>14.79</v>
      </c>
      <c r="E13" s="5">
        <f>(D13+D14+D15)/3</f>
        <v>14.496666666666668</v>
      </c>
      <c r="F13" s="5">
        <f>C13-E13</f>
        <v>5.8433333333333319</v>
      </c>
      <c r="G13" s="6">
        <f>2^-F13</f>
        <v>1.7417322446701928E-2</v>
      </c>
      <c r="H13" s="5"/>
      <c r="I13" s="5"/>
      <c r="J13" s="7"/>
      <c r="N13"/>
      <c r="O13" s="25"/>
    </row>
    <row r="14" spans="1:17" ht="18">
      <c r="B14" s="13" t="s">
        <v>11</v>
      </c>
      <c r="C14" s="24">
        <v>19.97</v>
      </c>
      <c r="D14" s="24">
        <v>13.88</v>
      </c>
      <c r="E14" s="41"/>
      <c r="F14" s="41">
        <f>C14-E13</f>
        <v>5.4733333333333309</v>
      </c>
      <c r="G14" s="42">
        <f>2^-F14</f>
        <v>2.250932596612118E-2</v>
      </c>
      <c r="H14" s="43"/>
      <c r="I14" s="44"/>
      <c r="J14" s="8"/>
      <c r="N14"/>
      <c r="O14" s="25"/>
    </row>
    <row r="15" spans="1:17" ht="19" thickBot="1">
      <c r="B15" s="13" t="s">
        <v>8</v>
      </c>
      <c r="C15" s="24">
        <v>20.66</v>
      </c>
      <c r="D15" s="24">
        <v>14.82</v>
      </c>
      <c r="E15" s="41"/>
      <c r="F15" s="41">
        <f>C15-E13</f>
        <v>6.1633333333333322</v>
      </c>
      <c r="G15" s="42">
        <f>2^-F15</f>
        <v>1.3952492360318484E-2</v>
      </c>
      <c r="H15" s="43">
        <f>(G13+G14+G15)/3</f>
        <v>1.7959713591047196E-2</v>
      </c>
      <c r="I15" s="44">
        <v>1</v>
      </c>
      <c r="J15" s="8">
        <f>I15*100</f>
        <v>100</v>
      </c>
    </row>
    <row r="16" spans="1:17" ht="18">
      <c r="B16" s="9" t="s">
        <v>5</v>
      </c>
      <c r="C16" s="4">
        <v>20.39</v>
      </c>
      <c r="D16" s="4">
        <v>15.31</v>
      </c>
      <c r="E16" s="4">
        <f>(D16+D17+D18)/3</f>
        <v>15.323333333333332</v>
      </c>
      <c r="F16" s="4">
        <f>C16-E16</f>
        <v>5.0666666666666682</v>
      </c>
      <c r="G16" s="6">
        <f>2^-F16</f>
        <v>2.9838800122200498E-2</v>
      </c>
      <c r="H16" s="10"/>
      <c r="I16" s="11"/>
      <c r="J16" s="12"/>
      <c r="M16" s="27"/>
      <c r="N16"/>
      <c r="P16"/>
    </row>
    <row r="17" spans="1:16" ht="18">
      <c r="B17" s="13" t="s">
        <v>6</v>
      </c>
      <c r="C17" s="24">
        <v>20.29</v>
      </c>
      <c r="D17" s="24">
        <v>15.27</v>
      </c>
      <c r="E17" s="24"/>
      <c r="F17" s="24">
        <f>C17-E16</f>
        <v>4.9666666666666668</v>
      </c>
      <c r="G17" s="42">
        <f>2^-F17</f>
        <v>3.1980434124899218E-2</v>
      </c>
      <c r="H17" s="45"/>
      <c r="I17" s="46"/>
      <c r="J17" s="14"/>
      <c r="M17" s="27"/>
      <c r="N17"/>
      <c r="P17"/>
    </row>
    <row r="18" spans="1:16" ht="19" thickBot="1">
      <c r="B18" s="15" t="s">
        <v>7</v>
      </c>
      <c r="C18" s="16">
        <v>20.48</v>
      </c>
      <c r="D18" s="16">
        <v>15.39</v>
      </c>
      <c r="E18" s="16"/>
      <c r="F18" s="16">
        <f>C18-E16</f>
        <v>5.1566666666666681</v>
      </c>
      <c r="G18" s="17">
        <f t="shared" ref="G18" si="1">2^-F18</f>
        <v>2.8034231524057197E-2</v>
      </c>
      <c r="H18" s="18">
        <f>(G16+G17+G18)/3</f>
        <v>2.9951155257052303E-2</v>
      </c>
      <c r="I18" s="19">
        <f>H18/H15</f>
        <v>1.6676855733369136</v>
      </c>
      <c r="J18" s="20">
        <f>I18*100</f>
        <v>166.76855733369135</v>
      </c>
      <c r="M18" s="27"/>
      <c r="N18"/>
      <c r="P18"/>
    </row>
    <row r="19" spans="1:16">
      <c r="M19" s="27"/>
      <c r="N19"/>
      <c r="P19"/>
    </row>
    <row r="20" spans="1:16" ht="17" thickBot="1">
      <c r="M20" s="27"/>
      <c r="N20"/>
      <c r="P20"/>
    </row>
    <row r="21" spans="1:16" ht="19" thickBot="1">
      <c r="A21" s="40">
        <v>3</v>
      </c>
      <c r="B21" s="30" t="s">
        <v>19</v>
      </c>
      <c r="C21" s="2" t="s">
        <v>14</v>
      </c>
      <c r="D21" s="1" t="s">
        <v>0</v>
      </c>
      <c r="E21" s="31" t="s">
        <v>18</v>
      </c>
      <c r="F21" s="1" t="s">
        <v>1</v>
      </c>
      <c r="G21" s="1" t="s">
        <v>2</v>
      </c>
      <c r="H21" s="31" t="s">
        <v>13</v>
      </c>
      <c r="I21" s="1" t="s">
        <v>3</v>
      </c>
      <c r="J21" s="3" t="s">
        <v>4</v>
      </c>
      <c r="M21" s="27"/>
      <c r="N21"/>
      <c r="P21"/>
    </row>
    <row r="22" spans="1:16" ht="18">
      <c r="B22" s="9" t="s">
        <v>11</v>
      </c>
      <c r="C22" s="5">
        <v>23.09</v>
      </c>
      <c r="D22" s="5">
        <v>14.17</v>
      </c>
      <c r="E22" s="5">
        <f>(D22+D23+D24)/3</f>
        <v>14.316666666666668</v>
      </c>
      <c r="F22" s="5">
        <f>C22-E22</f>
        <v>8.7733333333333317</v>
      </c>
      <c r="G22" s="6">
        <f>2^-F22</f>
        <v>2.2854067445431943E-3</v>
      </c>
      <c r="H22" s="5"/>
      <c r="I22" s="5"/>
      <c r="J22" s="7"/>
      <c r="M22" s="27"/>
      <c r="N22"/>
      <c r="P22"/>
    </row>
    <row r="23" spans="1:16" ht="18">
      <c r="B23" s="13" t="s">
        <v>11</v>
      </c>
      <c r="C23" s="41">
        <v>22</v>
      </c>
      <c r="D23" s="41">
        <v>14.32</v>
      </c>
      <c r="E23" s="41"/>
      <c r="F23" s="41">
        <f>C23-E22</f>
        <v>7.6833333333333318</v>
      </c>
      <c r="G23" s="42">
        <f>2^-F23</f>
        <v>4.8650375873391565E-3</v>
      </c>
      <c r="H23" s="43"/>
      <c r="I23" s="44"/>
      <c r="J23" s="8"/>
      <c r="M23" s="27"/>
      <c r="N23"/>
      <c r="P23"/>
    </row>
    <row r="24" spans="1:16" ht="19" thickBot="1">
      <c r="B24" s="13" t="s">
        <v>11</v>
      </c>
      <c r="C24" s="41">
        <v>22.34</v>
      </c>
      <c r="D24" s="41">
        <v>14.46</v>
      </c>
      <c r="E24" s="41"/>
      <c r="F24" s="41">
        <f>C24-E22</f>
        <v>8.0233333333333317</v>
      </c>
      <c r="G24" s="42">
        <f>2^-F24</f>
        <v>3.8435806777660695E-3</v>
      </c>
      <c r="H24" s="43">
        <f>(G22+G23+G24)/3</f>
        <v>3.6646750032161401E-3</v>
      </c>
      <c r="I24" s="44">
        <v>1</v>
      </c>
      <c r="J24" s="8">
        <f>I24*100</f>
        <v>100</v>
      </c>
      <c r="M24" s="27"/>
      <c r="N24"/>
      <c r="P24"/>
    </row>
    <row r="25" spans="1:16" ht="18">
      <c r="B25" s="9" t="s">
        <v>5</v>
      </c>
      <c r="C25" s="4">
        <v>23.1</v>
      </c>
      <c r="D25" s="4">
        <v>15.52</v>
      </c>
      <c r="E25" s="4">
        <f>(D25+D26+D27)/3</f>
        <v>15.496666666666664</v>
      </c>
      <c r="F25" s="4">
        <f>C25-E25</f>
        <v>7.6033333333333371</v>
      </c>
      <c r="G25" s="6">
        <f>2^-F25</f>
        <v>5.1424324978266841E-3</v>
      </c>
      <c r="H25" s="10"/>
      <c r="I25" s="11"/>
      <c r="J25" s="12"/>
      <c r="M25" s="27"/>
      <c r="N25"/>
      <c r="P25"/>
    </row>
    <row r="26" spans="1:16" ht="18">
      <c r="B26" s="13" t="s">
        <v>5</v>
      </c>
      <c r="C26" s="24">
        <v>22.53</v>
      </c>
      <c r="D26" s="24">
        <v>15.38</v>
      </c>
      <c r="E26" s="24"/>
      <c r="F26" s="24">
        <f>C26-E25</f>
        <v>7.0333333333333368</v>
      </c>
      <c r="G26" s="42">
        <f>2^-F26</f>
        <v>7.6340622533925314E-3</v>
      </c>
      <c r="H26" s="45"/>
      <c r="I26" s="46"/>
      <c r="J26" s="14"/>
      <c r="M26" s="27"/>
      <c r="N26"/>
      <c r="P26"/>
    </row>
    <row r="27" spans="1:16" ht="19" thickBot="1">
      <c r="B27" s="15" t="s">
        <v>5</v>
      </c>
      <c r="C27" s="16">
        <v>22.26</v>
      </c>
      <c r="D27" s="16">
        <v>15.59</v>
      </c>
      <c r="E27" s="16"/>
      <c r="F27" s="16">
        <f>C27-E25</f>
        <v>6.7633333333333372</v>
      </c>
      <c r="G27" s="17">
        <f t="shared" ref="G27" si="2">2^-F27</f>
        <v>9.2052120222192706E-3</v>
      </c>
      <c r="H27" s="18">
        <f>(G25+G26+G27)/3</f>
        <v>7.3272355911461612E-3</v>
      </c>
      <c r="I27" s="19">
        <f>H27/H24</f>
        <v>1.9994230278853478</v>
      </c>
      <c r="J27" s="20">
        <f>I27*100</f>
        <v>199.94230278853479</v>
      </c>
      <c r="M27" s="27"/>
      <c r="N27"/>
      <c r="P27"/>
    </row>
    <row r="29" spans="1:16">
      <c r="M29" s="27"/>
      <c r="N29"/>
      <c r="P29"/>
    </row>
    <row r="30" spans="1:16">
      <c r="B30"/>
      <c r="M30" s="27"/>
      <c r="N30"/>
      <c r="P30"/>
    </row>
    <row r="31" spans="1:16">
      <c r="M31" s="27"/>
      <c r="N31"/>
      <c r="P31"/>
    </row>
    <row r="32" spans="1:16">
      <c r="B32"/>
      <c r="M32" s="27"/>
      <c r="N32"/>
      <c r="P32"/>
    </row>
    <row r="33" spans="2:16">
      <c r="B33"/>
      <c r="M33" s="27"/>
      <c r="N33"/>
      <c r="P33"/>
    </row>
    <row r="34" spans="2:16">
      <c r="B34"/>
      <c r="M34" s="27"/>
      <c r="N34"/>
      <c r="P34"/>
    </row>
    <row r="35" spans="2:16">
      <c r="B35"/>
      <c r="M35" s="27"/>
      <c r="N35"/>
      <c r="P35"/>
    </row>
    <row r="36" spans="2:16">
      <c r="B36"/>
      <c r="M36" s="27"/>
      <c r="N36"/>
      <c r="P36"/>
    </row>
    <row r="37" spans="2:16">
      <c r="B37"/>
      <c r="M37" s="27"/>
      <c r="N37"/>
      <c r="P37"/>
    </row>
    <row r="38" spans="2:16">
      <c r="B38"/>
      <c r="M38" s="27"/>
      <c r="N38"/>
      <c r="P38"/>
    </row>
    <row r="39" spans="2:16">
      <c r="B39"/>
      <c r="M39" s="27"/>
      <c r="N39"/>
      <c r="P39"/>
    </row>
    <row r="40" spans="2:16">
      <c r="B40"/>
      <c r="M40" s="27"/>
      <c r="N40"/>
      <c r="P40"/>
    </row>
    <row r="41" spans="2:16">
      <c r="B41"/>
      <c r="M41" s="27"/>
      <c r="N41"/>
      <c r="P41"/>
    </row>
    <row r="42" spans="2:16">
      <c r="B42"/>
      <c r="M42" s="27"/>
      <c r="N42"/>
      <c r="P42"/>
    </row>
    <row r="43" spans="2:16">
      <c r="B43"/>
      <c r="M43" s="27"/>
      <c r="N43"/>
      <c r="P43"/>
    </row>
    <row r="44" spans="2:16">
      <c r="B44"/>
      <c r="M44" s="27"/>
      <c r="N44"/>
      <c r="P44"/>
    </row>
    <row r="45" spans="2:16">
      <c r="B45"/>
      <c r="M45" s="27"/>
      <c r="N45"/>
      <c r="P45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2022-05-13T07:35:49Z</dcterms:created>
  <dcterms:modified xsi:type="dcterms:W3CDTF">2022-07-02T02:30:35Z</dcterms:modified>
</cp:coreProperties>
</file>