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 filterPrivacy="1"/>
  <xr:revisionPtr revIDLastSave="0" documentId="13_ncr:1_{96FA9247-ADC4-3A44-AE15-D4E1C4A68FFC}" xr6:coauthVersionLast="47" xr6:coauthVersionMax="47" xr10:uidLastSave="{00000000-0000-0000-0000-000000000000}"/>
  <bookViews>
    <workbookView xWindow="33180" yWindow="1720" windowWidth="41260" windowHeight="26180" activeTab="1" xr2:uid="{00000000-000D-0000-FFFF-FFFF00000000}"/>
  </bookViews>
  <sheets>
    <sheet name="Huh-7" sheetId="1" r:id="rId1"/>
    <sheet name="HepG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2" i="2" l="1"/>
  <c r="E52" i="2"/>
  <c r="F52" i="2"/>
  <c r="E53" i="2"/>
  <c r="F53" i="2"/>
  <c r="E54" i="2"/>
  <c r="F54" i="2"/>
  <c r="G54" i="2"/>
  <c r="D40" i="2"/>
  <c r="E40" i="2"/>
  <c r="F40" i="2"/>
  <c r="E41" i="2"/>
  <c r="F41" i="2"/>
  <c r="E42" i="2"/>
  <c r="F42" i="2"/>
  <c r="G42" i="2"/>
  <c r="H54" i="2"/>
  <c r="D49" i="2"/>
  <c r="E49" i="2"/>
  <c r="F49" i="2"/>
  <c r="E50" i="2"/>
  <c r="F50" i="2"/>
  <c r="E51" i="2"/>
  <c r="F51" i="2"/>
  <c r="G51" i="2"/>
  <c r="H51" i="2"/>
  <c r="D46" i="2"/>
  <c r="E46" i="2"/>
  <c r="F46" i="2"/>
  <c r="E47" i="2"/>
  <c r="F47" i="2"/>
  <c r="E48" i="2"/>
  <c r="F48" i="2"/>
  <c r="G48" i="2"/>
  <c r="H48" i="2"/>
  <c r="D43" i="2"/>
  <c r="E43" i="2"/>
  <c r="F43" i="2"/>
  <c r="E44" i="2"/>
  <c r="F44" i="2"/>
  <c r="E45" i="2"/>
  <c r="F45" i="2"/>
  <c r="G45" i="2"/>
  <c r="H45" i="2"/>
  <c r="D16" i="2"/>
  <c r="E16" i="2"/>
  <c r="F16" i="2"/>
  <c r="E17" i="2"/>
  <c r="F17" i="2"/>
  <c r="E18" i="2"/>
  <c r="F18" i="2"/>
  <c r="G18" i="2"/>
  <c r="D4" i="2"/>
  <c r="E4" i="2"/>
  <c r="F4" i="2"/>
  <c r="E5" i="2"/>
  <c r="F5" i="2"/>
  <c r="E6" i="2"/>
  <c r="F6" i="2"/>
  <c r="G6" i="2"/>
  <c r="H18" i="2"/>
  <c r="D13" i="2"/>
  <c r="E13" i="2"/>
  <c r="F13" i="2"/>
  <c r="E14" i="2"/>
  <c r="F14" i="2"/>
  <c r="E15" i="2"/>
  <c r="F15" i="2"/>
  <c r="G15" i="2"/>
  <c r="H15" i="2"/>
  <c r="D10" i="2"/>
  <c r="E10" i="2"/>
  <c r="F10" i="2"/>
  <c r="E11" i="2"/>
  <c r="F11" i="2"/>
  <c r="E12" i="2"/>
  <c r="F12" i="2"/>
  <c r="G12" i="2"/>
  <c r="H12" i="2"/>
  <c r="D7" i="2"/>
  <c r="E7" i="2"/>
  <c r="F7" i="2"/>
  <c r="E8" i="2"/>
  <c r="F8" i="2"/>
  <c r="E9" i="2"/>
  <c r="F9" i="2"/>
  <c r="G9" i="2"/>
  <c r="H9" i="2"/>
  <c r="D34" i="2"/>
  <c r="E34" i="2"/>
  <c r="F34" i="2"/>
  <c r="E35" i="2"/>
  <c r="F35" i="2"/>
  <c r="E36" i="2"/>
  <c r="F36" i="2"/>
  <c r="G36" i="2"/>
  <c r="D22" i="2"/>
  <c r="E22" i="2"/>
  <c r="F22" i="2"/>
  <c r="E23" i="2"/>
  <c r="F23" i="2"/>
  <c r="E24" i="2"/>
  <c r="F24" i="2"/>
  <c r="G24" i="2"/>
  <c r="H36" i="2"/>
  <c r="D31" i="2"/>
  <c r="E31" i="2"/>
  <c r="F31" i="2"/>
  <c r="E32" i="2"/>
  <c r="F32" i="2"/>
  <c r="E33" i="2"/>
  <c r="F33" i="2"/>
  <c r="G33" i="2"/>
  <c r="H33" i="2"/>
  <c r="D28" i="2"/>
  <c r="E28" i="2"/>
  <c r="F28" i="2"/>
  <c r="E29" i="2"/>
  <c r="F29" i="2"/>
  <c r="E30" i="2"/>
  <c r="F30" i="2"/>
  <c r="G30" i="2"/>
  <c r="H30" i="2"/>
  <c r="D25" i="2"/>
  <c r="E25" i="2"/>
  <c r="F25" i="2"/>
  <c r="E26" i="2"/>
  <c r="F26" i="2"/>
  <c r="E27" i="2"/>
  <c r="F27" i="2"/>
  <c r="G27" i="2"/>
  <c r="H27" i="2"/>
  <c r="E52" i="1"/>
  <c r="F52" i="1"/>
  <c r="G52" i="1"/>
  <c r="F53" i="1"/>
  <c r="G53" i="1"/>
  <c r="F54" i="1"/>
  <c r="G54" i="1"/>
  <c r="H54" i="1"/>
  <c r="E40" i="1"/>
  <c r="F40" i="1"/>
  <c r="G40" i="1"/>
  <c r="F41" i="1"/>
  <c r="G41" i="1"/>
  <c r="F42" i="1"/>
  <c r="G42" i="1"/>
  <c r="H42" i="1"/>
  <c r="I54" i="1"/>
  <c r="E49" i="1"/>
  <c r="F49" i="1"/>
  <c r="G49" i="1"/>
  <c r="F50" i="1"/>
  <c r="G50" i="1"/>
  <c r="F51" i="1"/>
  <c r="G51" i="1"/>
  <c r="H51" i="1"/>
  <c r="I51" i="1"/>
  <c r="E46" i="1"/>
  <c r="F46" i="1"/>
  <c r="G46" i="1"/>
  <c r="F47" i="1"/>
  <c r="G47" i="1"/>
  <c r="F48" i="1"/>
  <c r="G48" i="1"/>
  <c r="H48" i="1"/>
  <c r="I48" i="1"/>
  <c r="E43" i="1"/>
  <c r="F43" i="1"/>
  <c r="G43" i="1"/>
  <c r="F44" i="1"/>
  <c r="G44" i="1"/>
  <c r="F45" i="1"/>
  <c r="G45" i="1"/>
  <c r="H45" i="1"/>
  <c r="I45" i="1"/>
  <c r="E34" i="1"/>
  <c r="F34" i="1"/>
  <c r="G34" i="1"/>
  <c r="F35" i="1"/>
  <c r="G35" i="1"/>
  <c r="F36" i="1"/>
  <c r="G36" i="1"/>
  <c r="H36" i="1"/>
  <c r="E22" i="1"/>
  <c r="F22" i="1"/>
  <c r="G22" i="1"/>
  <c r="F23" i="1"/>
  <c r="G23" i="1"/>
  <c r="F24" i="1"/>
  <c r="G24" i="1"/>
  <c r="H24" i="1"/>
  <c r="I36" i="1"/>
  <c r="E31" i="1"/>
  <c r="F31" i="1"/>
  <c r="G31" i="1"/>
  <c r="F32" i="1"/>
  <c r="G32" i="1"/>
  <c r="F33" i="1"/>
  <c r="G33" i="1"/>
  <c r="H33" i="1"/>
  <c r="I33" i="1"/>
  <c r="E28" i="1"/>
  <c r="F28" i="1"/>
  <c r="G28" i="1"/>
  <c r="F29" i="1"/>
  <c r="G29" i="1"/>
  <c r="F30" i="1"/>
  <c r="G30" i="1"/>
  <c r="H30" i="1"/>
  <c r="I30" i="1"/>
  <c r="J30" i="1"/>
  <c r="E16" i="1"/>
  <c r="F16" i="1"/>
  <c r="G16" i="1"/>
  <c r="F17" i="1"/>
  <c r="G17" i="1"/>
  <c r="F18" i="1"/>
  <c r="G18" i="1"/>
  <c r="H18" i="1"/>
  <c r="E4" i="1"/>
  <c r="F4" i="1"/>
  <c r="G4" i="1"/>
  <c r="F5" i="1"/>
  <c r="G5" i="1"/>
  <c r="F6" i="1"/>
  <c r="G6" i="1"/>
  <c r="H6" i="1"/>
  <c r="I18" i="1"/>
  <c r="E13" i="1"/>
  <c r="F13" i="1"/>
  <c r="G13" i="1"/>
  <c r="F14" i="1"/>
  <c r="G14" i="1"/>
  <c r="F15" i="1"/>
  <c r="G15" i="1"/>
  <c r="H15" i="1"/>
  <c r="I15" i="1"/>
  <c r="E10" i="1"/>
  <c r="F10" i="1"/>
  <c r="G10" i="1"/>
  <c r="F11" i="1"/>
  <c r="G11" i="1"/>
  <c r="F12" i="1"/>
  <c r="G12" i="1"/>
  <c r="H12" i="1"/>
  <c r="I12" i="1"/>
  <c r="E7" i="1"/>
  <c r="F7" i="1"/>
  <c r="G7" i="1"/>
  <c r="F8" i="1"/>
  <c r="G8" i="1"/>
  <c r="F9" i="1"/>
  <c r="G9" i="1"/>
  <c r="H9" i="1"/>
  <c r="I9" i="1"/>
  <c r="J54" i="1"/>
  <c r="J51" i="1"/>
  <c r="J48" i="1"/>
  <c r="J45" i="1"/>
  <c r="J42" i="1"/>
  <c r="J36" i="1"/>
  <c r="J33" i="1"/>
  <c r="E25" i="1"/>
  <c r="F25" i="1"/>
  <c r="G25" i="1"/>
  <c r="F26" i="1"/>
  <c r="G26" i="1"/>
  <c r="F27" i="1"/>
  <c r="G27" i="1"/>
  <c r="H27" i="1"/>
  <c r="I27" i="1"/>
  <c r="J27" i="1"/>
  <c r="J24" i="1"/>
  <c r="J18" i="1"/>
  <c r="J15" i="1"/>
  <c r="J12" i="1"/>
  <c r="J9" i="1"/>
  <c r="J6" i="1"/>
  <c r="I54" i="2"/>
  <c r="I51" i="2"/>
  <c r="I48" i="2"/>
  <c r="I45" i="2"/>
  <c r="I42" i="2"/>
  <c r="I36" i="2"/>
  <c r="I33" i="2"/>
  <c r="I30" i="2"/>
  <c r="I27" i="2"/>
  <c r="I24" i="2"/>
  <c r="I18" i="2"/>
  <c r="I15" i="2"/>
  <c r="I12" i="2"/>
  <c r="I9" i="2"/>
  <c r="I6" i="2"/>
</calcChain>
</file>

<file path=xl/sharedStrings.xml><?xml version="1.0" encoding="utf-8"?>
<sst xmlns="http://schemas.openxmlformats.org/spreadsheetml/2006/main" count="144" uniqueCount="14">
  <si>
    <t>CK</t>
    <phoneticPr fontId="2" type="noConversion"/>
  </si>
  <si>
    <t>NC</t>
    <phoneticPr fontId="2" type="noConversion"/>
  </si>
  <si>
    <t>siRNA-1</t>
    <phoneticPr fontId="2" type="noConversion"/>
  </si>
  <si>
    <t>siRNA-2</t>
    <phoneticPr fontId="2" type="noConversion"/>
  </si>
  <si>
    <t>siRNA-3</t>
    <phoneticPr fontId="2" type="noConversion"/>
  </si>
  <si>
    <t>group</t>
    <phoneticPr fontId="4" type="noConversion"/>
  </si>
  <si>
    <t>average of actin</t>
    <phoneticPr fontId="4" type="noConversion"/>
  </si>
  <si>
    <t>ΔC(β-actin)</t>
    <phoneticPr fontId="4" type="noConversion"/>
  </si>
  <si>
    <t xml:space="preserve">ΔΔCt </t>
  </si>
  <si>
    <t>average</t>
    <phoneticPr fontId="4" type="noConversion"/>
  </si>
  <si>
    <t>Normalized</t>
  </si>
  <si>
    <t>%</t>
  </si>
  <si>
    <t>RRM2</t>
    <phoneticPr fontId="4" type="noConversion"/>
  </si>
  <si>
    <t>GAPDH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</si>
</sst>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00_ "/>
    <numFmt numFmtId="178" formatCode="0.0000_);[Red]\(0.0000\)"/>
    <numFmt numFmtId="179" formatCode="0.00_);[Red]\(0.00\)"/>
  </numFmts>
  <fonts count="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14"/>
      <name val="等线"/>
      <family val="3"/>
      <charset val="134"/>
      <scheme val="minor"/>
    </font>
    <font>
      <sz val="14"/>
      <color theme="1"/>
      <name val="等线"/>
      <family val="4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0" fillId="0" borderId="0" xfId="0" applyBorder="1"/>
    <xf numFmtId="176" fontId="7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/>
    </xf>
    <xf numFmtId="0" fontId="0" fillId="0" borderId="4" xfId="0" applyBorder="1"/>
    <xf numFmtId="179" fontId="3" fillId="0" borderId="5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0" fontId="0" fillId="0" borderId="6" xfId="0" applyBorder="1"/>
    <xf numFmtId="176" fontId="7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9" fontId="7" fillId="0" borderId="7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0" fillId="0" borderId="1" xfId="0" applyBorder="1"/>
    <xf numFmtId="176" fontId="7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176" fontId="7" fillId="0" borderId="2" xfId="0" applyNumberFormat="1" applyFont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533400</xdr:colOff>
      <xdr:row>2</xdr:row>
      <xdr:rowOff>139700</xdr:rowOff>
    </xdr:from>
    <xdr:to>
      <xdr:col>20</xdr:col>
      <xdr:colOff>253300</xdr:colOff>
      <xdr:row>25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E7873A5-E759-E14A-8F93-3AB826F69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4100" y="520700"/>
          <a:ext cx="6450900" cy="5702300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25400</xdr:colOff>
      <xdr:row>28</xdr:row>
      <xdr:rowOff>0</xdr:rowOff>
    </xdr:from>
    <xdr:to>
      <xdr:col>28</xdr:col>
      <xdr:colOff>101600</xdr:colOff>
      <xdr:row>48</xdr:row>
      <xdr:rowOff>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1BFAD91-FADA-5342-8EC7-595ACC9DF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6756400"/>
          <a:ext cx="11518900" cy="474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628022</xdr:colOff>
      <xdr:row>7</xdr:row>
      <xdr:rowOff>153516</xdr:rowOff>
    </xdr:from>
    <xdr:to>
      <xdr:col>17</xdr:col>
      <xdr:colOff>200270</xdr:colOff>
      <xdr:row>39</xdr:row>
      <xdr:rowOff>31541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263E1BF-5A66-A046-8C01-9FA2CBA0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6484" y="1925934"/>
          <a:ext cx="6159500" cy="7442200"/>
        </a:xfrm>
        <a:prstGeom prst="rect">
          <a:avLst/>
        </a:prstGeom>
      </xdr:spPr>
    </xdr:pic>
    <xdr:clientData/>
  </xdr:twoCellAnchor>
  <xdr:twoCellAnchor editAs="oneCell">
    <xdr:from>
      <xdr:col>17</xdr:col>
      <xdr:colOff>404726</xdr:colOff>
      <xdr:row>11</xdr:row>
      <xdr:rowOff>55825</xdr:rowOff>
    </xdr:from>
    <xdr:to>
      <xdr:col>32</xdr:col>
      <xdr:colOff>17027</xdr:colOff>
      <xdr:row>30</xdr:row>
      <xdr:rowOff>112347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9301EFE-0B46-8140-879C-126A097F6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100440" y="2721429"/>
          <a:ext cx="11963400" cy="450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RmM@163.com" TargetMode="External"/><Relationship Id="rId2" Type="http://schemas.openxmlformats.org/officeDocument/2006/relationships/hyperlink" Target="mailto:RRmM@163.com" TargetMode="External"/><Relationship Id="rId1" Type="http://schemas.openxmlformats.org/officeDocument/2006/relationships/hyperlink" Target="mailto:RRmM@163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RRmM@163.com" TargetMode="External"/><Relationship Id="rId2" Type="http://schemas.openxmlformats.org/officeDocument/2006/relationships/hyperlink" Target="mailto:RRmM@163.com" TargetMode="External"/><Relationship Id="rId1" Type="http://schemas.openxmlformats.org/officeDocument/2006/relationships/hyperlink" Target="mailto:RRmM@163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54"/>
  <sheetViews>
    <sheetView workbookViewId="0">
      <selection activeCell="P35" sqref="P35"/>
    </sheetView>
  </sheetViews>
  <sheetFormatPr baseColWidth="10" defaultColWidth="8.83203125" defaultRowHeight="15"/>
  <cols>
    <col min="3" max="3" width="16.6640625" customWidth="1"/>
    <col min="4" max="5" width="10.83203125"/>
    <col min="6" max="6" width="14.1640625" bestFit="1" customWidth="1"/>
    <col min="7" max="7" width="10.1640625" bestFit="1" customWidth="1"/>
  </cols>
  <sheetData>
    <row r="3" spans="2:10" ht="38">
      <c r="B3" s="11" t="s">
        <v>5</v>
      </c>
      <c r="C3" s="12" t="s">
        <v>12</v>
      </c>
      <c r="D3" s="12" t="s">
        <v>13</v>
      </c>
      <c r="E3" s="14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5" t="s">
        <v>11</v>
      </c>
    </row>
    <row r="4" spans="2:10" ht="18">
      <c r="B4" s="26" t="s">
        <v>0</v>
      </c>
      <c r="C4" s="29">
        <v>17.780999999999999</v>
      </c>
      <c r="D4" s="30">
        <v>16.786000000000001</v>
      </c>
      <c r="E4" s="29">
        <f>(D4+D5+D6)/3</f>
        <v>16.820999999999998</v>
      </c>
      <c r="F4" s="29">
        <f>C4-E4</f>
        <v>0.96000000000000085</v>
      </c>
      <c r="G4" s="30">
        <f>2^-F4</f>
        <v>0.51405691332803294</v>
      </c>
      <c r="H4" s="29"/>
      <c r="I4" s="29"/>
      <c r="J4" s="31"/>
    </row>
    <row r="5" spans="2:10" ht="18">
      <c r="B5" s="16" t="s">
        <v>0</v>
      </c>
      <c r="C5" s="4">
        <v>17.710999999999999</v>
      </c>
      <c r="D5" s="5">
        <v>16.904</v>
      </c>
      <c r="E5" s="6"/>
      <c r="F5" s="4">
        <f>C5-E4</f>
        <v>0.89000000000000057</v>
      </c>
      <c r="G5" s="5">
        <f>2^-F5</f>
        <v>0.53961411825221339</v>
      </c>
      <c r="H5" s="6"/>
      <c r="I5" s="7"/>
      <c r="J5" s="17"/>
    </row>
    <row r="6" spans="2:10" ht="18">
      <c r="B6" s="16" t="s">
        <v>0</v>
      </c>
      <c r="C6" s="4">
        <v>17.669</v>
      </c>
      <c r="D6" s="5">
        <v>16.773</v>
      </c>
      <c r="E6" s="6"/>
      <c r="F6" s="4">
        <f>C6-E4</f>
        <v>0.84800000000000253</v>
      </c>
      <c r="G6" s="5">
        <f>2^-F6</f>
        <v>0.55555436432754579</v>
      </c>
      <c r="H6" s="6">
        <f>(G4+G5+G6)/3</f>
        <v>0.53640846530259745</v>
      </c>
      <c r="I6" s="7">
        <v>1</v>
      </c>
      <c r="J6" s="17">
        <f>I6*100</f>
        <v>100</v>
      </c>
    </row>
    <row r="7" spans="2:10" ht="18">
      <c r="B7" s="26" t="s">
        <v>1</v>
      </c>
      <c r="C7" s="27">
        <v>17.536999999999999</v>
      </c>
      <c r="D7" s="30">
        <v>16.928000000000001</v>
      </c>
      <c r="E7" s="35">
        <f>(D7+D8+D9)/3</f>
        <v>16.904666666666667</v>
      </c>
      <c r="F7" s="27">
        <f>C7-E7</f>
        <v>0.63233333333333164</v>
      </c>
      <c r="G7" s="30">
        <f>2^-F7</f>
        <v>0.6451321708230382</v>
      </c>
      <c r="H7" s="35"/>
      <c r="I7" s="36"/>
      <c r="J7" s="37"/>
    </row>
    <row r="8" spans="2:10" ht="18">
      <c r="B8" s="16" t="s">
        <v>1</v>
      </c>
      <c r="C8" s="2">
        <v>17.468</v>
      </c>
      <c r="D8" s="5">
        <v>16.954000000000001</v>
      </c>
      <c r="E8" s="9"/>
      <c r="F8" s="2">
        <f>C8-E7</f>
        <v>0.56333333333333258</v>
      </c>
      <c r="G8" s="5">
        <f>2^-F8</f>
        <v>0.67673676206862365</v>
      </c>
      <c r="H8" s="9"/>
      <c r="I8" s="10"/>
      <c r="J8" s="18"/>
    </row>
    <row r="9" spans="2:10" ht="18">
      <c r="B9" s="19" t="s">
        <v>1</v>
      </c>
      <c r="C9" s="20">
        <v>17.547999999999998</v>
      </c>
      <c r="D9" s="22">
        <v>16.832000000000001</v>
      </c>
      <c r="E9" s="23"/>
      <c r="F9" s="20">
        <f>C9-E7</f>
        <v>0.64333333333333087</v>
      </c>
      <c r="G9" s="22">
        <f t="shared" ref="G9" si="0">2^-F9</f>
        <v>0.64023198857534225</v>
      </c>
      <c r="H9" s="23">
        <f>(G7+G8+G9)/3</f>
        <v>0.65403364048900137</v>
      </c>
      <c r="I9" s="24">
        <f>H9/H6</f>
        <v>1.2192828465524859</v>
      </c>
      <c r="J9" s="25">
        <f>I9*100</f>
        <v>121.92828465524859</v>
      </c>
    </row>
    <row r="10" spans="2:10" ht="18">
      <c r="B10" s="16" t="s">
        <v>2</v>
      </c>
      <c r="C10" s="2">
        <v>23.146999999999998</v>
      </c>
      <c r="D10" s="5">
        <v>16.943999999999999</v>
      </c>
      <c r="E10" s="9">
        <f>(D10+D11+D12)/3</f>
        <v>16.859333333333336</v>
      </c>
      <c r="F10" s="2">
        <f>C10-E10</f>
        <v>6.287666666666663</v>
      </c>
      <c r="G10" s="5">
        <f>2^-F10</f>
        <v>1.2800405584100068E-2</v>
      </c>
      <c r="H10" s="9"/>
      <c r="I10" s="10"/>
      <c r="J10" s="18"/>
    </row>
    <row r="11" spans="2:10" ht="18">
      <c r="B11" s="16" t="s">
        <v>2</v>
      </c>
      <c r="C11" s="2">
        <v>23.285</v>
      </c>
      <c r="D11" s="5">
        <v>16.853999999999999</v>
      </c>
      <c r="E11" s="9"/>
      <c r="F11" s="2">
        <f>C11-E10</f>
        <v>6.4256666666666646</v>
      </c>
      <c r="G11" s="5">
        <f>2^-F11</f>
        <v>1.1632728476495562E-2</v>
      </c>
      <c r="H11" s="9"/>
      <c r="I11" s="10"/>
      <c r="J11" s="18"/>
    </row>
    <row r="12" spans="2:10" ht="18">
      <c r="B12" s="16" t="s">
        <v>2</v>
      </c>
      <c r="C12" s="2">
        <v>23.097000000000001</v>
      </c>
      <c r="D12" s="5">
        <v>16.78</v>
      </c>
      <c r="E12" s="9"/>
      <c r="F12" s="2">
        <f>C12-E10</f>
        <v>6.2376666666666658</v>
      </c>
      <c r="G12" s="5">
        <f t="shared" ref="G12" si="1">2^-F12</f>
        <v>1.3251810912162069E-2</v>
      </c>
      <c r="H12" s="9">
        <f>(G10+G11+G12)/3</f>
        <v>1.2561648324252566E-2</v>
      </c>
      <c r="I12" s="10">
        <f>H12/H6</f>
        <v>2.3418065032151048E-2</v>
      </c>
      <c r="J12" s="18">
        <f>I12*100</f>
        <v>2.3418065032151048</v>
      </c>
    </row>
    <row r="13" spans="2:10" ht="18">
      <c r="B13" s="26" t="s">
        <v>3</v>
      </c>
      <c r="C13" s="27">
        <v>21.187000000000001</v>
      </c>
      <c r="D13" s="30">
        <v>16.869</v>
      </c>
      <c r="E13" s="35">
        <f>(D13+D14+D15)/3</f>
        <v>16.847333333333335</v>
      </c>
      <c r="F13" s="27">
        <f>C13-E13</f>
        <v>4.3396666666666661</v>
      </c>
      <c r="G13" s="30">
        <f>2^-F13</f>
        <v>4.9388991953454253E-2</v>
      </c>
      <c r="H13" s="35"/>
      <c r="I13" s="36"/>
      <c r="J13" s="37"/>
    </row>
    <row r="14" spans="2:10" ht="18">
      <c r="B14" s="16" t="s">
        <v>3</v>
      </c>
      <c r="C14" s="2">
        <v>21.27</v>
      </c>
      <c r="D14" s="5">
        <v>16.858000000000001</v>
      </c>
      <c r="E14" s="9"/>
      <c r="F14" s="2">
        <f>C14-E13</f>
        <v>4.4226666666666645</v>
      </c>
      <c r="G14" s="5">
        <f>2^-F14</f>
        <v>4.6627772892728903E-2</v>
      </c>
      <c r="H14" s="9"/>
      <c r="I14" s="10"/>
      <c r="J14" s="18"/>
    </row>
    <row r="15" spans="2:10" ht="18">
      <c r="B15" s="19" t="s">
        <v>3</v>
      </c>
      <c r="C15" s="20">
        <v>21.209</v>
      </c>
      <c r="D15" s="22">
        <v>16.815000000000001</v>
      </c>
      <c r="E15" s="23"/>
      <c r="F15" s="20">
        <f>C15-E13</f>
        <v>4.3616666666666646</v>
      </c>
      <c r="G15" s="22">
        <f t="shared" ref="G15" si="2">2^-F15</f>
        <v>4.8641560823395519E-2</v>
      </c>
      <c r="H15" s="23">
        <f>(G13+G14+G15)/3</f>
        <v>4.8219441889859556E-2</v>
      </c>
      <c r="I15" s="24">
        <f>H15/H6</f>
        <v>8.989314115812494E-2</v>
      </c>
      <c r="J15" s="25">
        <f>I15*100</f>
        <v>8.9893141158124941</v>
      </c>
    </row>
    <row r="16" spans="2:10" ht="18">
      <c r="B16" s="16" t="s">
        <v>4</v>
      </c>
      <c r="C16" s="2">
        <v>19.744</v>
      </c>
      <c r="D16" s="5">
        <v>16.861999999999998</v>
      </c>
      <c r="E16" s="9">
        <f>(D16+D17+D18)/3</f>
        <v>16.847999999999999</v>
      </c>
      <c r="F16" s="2">
        <f>C16-E16</f>
        <v>2.8960000000000008</v>
      </c>
      <c r="G16" s="5">
        <f>2^-F16</f>
        <v>0.13434364660693759</v>
      </c>
      <c r="H16" s="9"/>
      <c r="I16" s="10"/>
      <c r="J16" s="18"/>
    </row>
    <row r="17" spans="2:10" ht="18">
      <c r="B17" s="16" t="s">
        <v>4</v>
      </c>
      <c r="C17" s="2">
        <v>19.684999999999999</v>
      </c>
      <c r="D17" s="5">
        <v>16.844999999999999</v>
      </c>
      <c r="E17" s="9"/>
      <c r="F17" s="2">
        <f>C17-E16</f>
        <v>2.8369999999999997</v>
      </c>
      <c r="G17" s="5">
        <f>2^-F17</f>
        <v>0.13995161108177998</v>
      </c>
      <c r="H17" s="9"/>
      <c r="I17" s="10"/>
      <c r="J17" s="18"/>
    </row>
    <row r="18" spans="2:10" ht="18">
      <c r="B18" s="19" t="s">
        <v>4</v>
      </c>
      <c r="C18" s="20">
        <v>19.594999999999999</v>
      </c>
      <c r="D18" s="22">
        <v>16.837</v>
      </c>
      <c r="E18" s="23"/>
      <c r="F18" s="20">
        <f>C18-E16</f>
        <v>2.7469999999999999</v>
      </c>
      <c r="G18" s="22">
        <f t="shared" ref="G18" si="3">2^-F18</f>
        <v>0.14896032182175581</v>
      </c>
      <c r="H18" s="23">
        <f>(G16+G17+G18)/3</f>
        <v>0.14108519317015777</v>
      </c>
      <c r="I18" s="24">
        <f>H18/H6</f>
        <v>0.26301820775809182</v>
      </c>
      <c r="J18" s="25">
        <f>I18*100</f>
        <v>26.301820775809183</v>
      </c>
    </row>
    <row r="21" spans="2:10" ht="38">
      <c r="B21" s="11" t="s">
        <v>5</v>
      </c>
      <c r="C21" s="12" t="s">
        <v>12</v>
      </c>
      <c r="D21" s="12" t="s">
        <v>13</v>
      </c>
      <c r="E21" s="14" t="s">
        <v>6</v>
      </c>
      <c r="F21" s="13" t="s">
        <v>7</v>
      </c>
      <c r="G21" s="13" t="s">
        <v>8</v>
      </c>
      <c r="H21" s="13" t="s">
        <v>9</v>
      </c>
      <c r="I21" s="13" t="s">
        <v>10</v>
      </c>
      <c r="J21" s="15" t="s">
        <v>11</v>
      </c>
    </row>
    <row r="22" spans="2:10" ht="18">
      <c r="B22" s="26" t="s">
        <v>0</v>
      </c>
      <c r="C22" s="29">
        <v>16.971</v>
      </c>
      <c r="D22" s="30">
        <v>15.666</v>
      </c>
      <c r="E22" s="29">
        <f>(D22+D23+D24)/3</f>
        <v>15.541000000000002</v>
      </c>
      <c r="F22" s="29">
        <f>C22-E22</f>
        <v>1.4299999999999979</v>
      </c>
      <c r="G22" s="30">
        <f>2^-F22</f>
        <v>0.37113089265726279</v>
      </c>
      <c r="H22" s="29"/>
      <c r="I22" s="29"/>
      <c r="J22" s="31"/>
    </row>
    <row r="23" spans="2:10" ht="18">
      <c r="B23" s="16" t="s">
        <v>0</v>
      </c>
      <c r="C23" s="4">
        <v>17.07</v>
      </c>
      <c r="D23" s="5">
        <v>15.476000000000001</v>
      </c>
      <c r="E23" s="6"/>
      <c r="F23" s="4">
        <f>C23-E22</f>
        <v>1.5289999999999981</v>
      </c>
      <c r="G23" s="5">
        <f>2^-F23</f>
        <v>0.34651747141260408</v>
      </c>
      <c r="H23" s="6"/>
      <c r="I23" s="7"/>
      <c r="J23" s="17"/>
    </row>
    <row r="24" spans="2:10" ht="18">
      <c r="B24" s="16" t="s">
        <v>0</v>
      </c>
      <c r="C24" s="4">
        <v>17.108000000000001</v>
      </c>
      <c r="D24" s="5">
        <v>15.481</v>
      </c>
      <c r="E24" s="6"/>
      <c r="F24" s="4">
        <f>C24-E22</f>
        <v>1.5669999999999984</v>
      </c>
      <c r="G24" s="5">
        <f>2^-F24</f>
        <v>0.33750949628068683</v>
      </c>
      <c r="H24" s="6">
        <f>(G22+G23+G24)/3</f>
        <v>0.35171928678351794</v>
      </c>
      <c r="I24" s="7">
        <v>1</v>
      </c>
      <c r="J24" s="17">
        <f>I24*100</f>
        <v>100</v>
      </c>
    </row>
    <row r="25" spans="2:10" ht="18">
      <c r="B25" s="26" t="s">
        <v>1</v>
      </c>
      <c r="C25" s="27">
        <v>17.053000000000001</v>
      </c>
      <c r="D25" s="30">
        <v>15.478</v>
      </c>
      <c r="E25" s="35">
        <f>(D25+D26+D27)/3</f>
        <v>15.487</v>
      </c>
      <c r="F25" s="27">
        <f>C25-E25</f>
        <v>1.5660000000000007</v>
      </c>
      <c r="G25" s="30">
        <f>2^-F25</f>
        <v>0.33774352113390926</v>
      </c>
      <c r="H25" s="35"/>
      <c r="I25" s="36"/>
      <c r="J25" s="37"/>
    </row>
    <row r="26" spans="2:10" ht="18">
      <c r="B26" s="16" t="s">
        <v>1</v>
      </c>
      <c r="C26" s="2">
        <v>17.044</v>
      </c>
      <c r="D26" s="5">
        <v>15.509</v>
      </c>
      <c r="E26" s="9"/>
      <c r="F26" s="2">
        <f>C26-E25</f>
        <v>1.5570000000000004</v>
      </c>
      <c r="G26" s="5">
        <f>2^-F26</f>
        <v>0.33985706047668462</v>
      </c>
      <c r="H26" s="9"/>
      <c r="I26" s="10"/>
      <c r="J26" s="18"/>
    </row>
    <row r="27" spans="2:10" ht="18">
      <c r="B27" s="19" t="s">
        <v>1</v>
      </c>
      <c r="C27" s="20">
        <v>17.103999999999999</v>
      </c>
      <c r="D27" s="22">
        <v>15.474</v>
      </c>
      <c r="E27" s="23"/>
      <c r="F27" s="20">
        <f>C27-E25</f>
        <v>1.6169999999999991</v>
      </c>
      <c r="G27" s="22">
        <f t="shared" ref="G27" si="4">2^-F27</f>
        <v>0.32601268381464027</v>
      </c>
      <c r="H27" s="23">
        <f>(G25+G26+G27)/3</f>
        <v>0.33453775514174472</v>
      </c>
      <c r="I27" s="24">
        <f>H27/H24</f>
        <v>0.95114987352869163</v>
      </c>
      <c r="J27" s="25">
        <f>I27*100</f>
        <v>95.114987352869164</v>
      </c>
    </row>
    <row r="28" spans="2:10" ht="18">
      <c r="B28" s="16" t="s">
        <v>2</v>
      </c>
      <c r="C28" s="2">
        <v>22.6</v>
      </c>
      <c r="D28" s="5">
        <v>15.538</v>
      </c>
      <c r="E28" s="9">
        <f>(D28+D29+D30)/3</f>
        <v>15.522</v>
      </c>
      <c r="F28" s="2">
        <f>C28-E28</f>
        <v>7.0780000000000012</v>
      </c>
      <c r="G28" s="5">
        <f>2^-F28</f>
        <v>7.4013286765567763E-3</v>
      </c>
      <c r="H28" s="9"/>
      <c r="I28" s="10"/>
      <c r="J28" s="18"/>
    </row>
    <row r="29" spans="2:10" ht="18">
      <c r="B29" s="16" t="s">
        <v>2</v>
      </c>
      <c r="C29" s="2">
        <v>22.702000000000002</v>
      </c>
      <c r="D29" s="5">
        <v>15.532</v>
      </c>
      <c r="E29" s="9"/>
      <c r="F29" s="2">
        <f>C29-E28</f>
        <v>7.1800000000000015</v>
      </c>
      <c r="G29" s="5">
        <f>2^-F29</f>
        <v>6.896117158520735E-3</v>
      </c>
      <c r="H29" s="9"/>
      <c r="I29" s="10"/>
      <c r="J29" s="18"/>
    </row>
    <row r="30" spans="2:10" ht="18">
      <c r="B30" s="16" t="s">
        <v>2</v>
      </c>
      <c r="C30" s="2">
        <v>22.713999999999999</v>
      </c>
      <c r="D30" s="5">
        <v>15.496</v>
      </c>
      <c r="E30" s="9"/>
      <c r="F30" s="2">
        <f>C30-E28</f>
        <v>7.1919999999999984</v>
      </c>
      <c r="G30" s="5">
        <f t="shared" ref="G30" si="5">2^-F30</f>
        <v>6.8389947632364499E-3</v>
      </c>
      <c r="H30" s="9">
        <f>(G28+G29+G30)/3</f>
        <v>7.0454801994379868E-3</v>
      </c>
      <c r="I30" s="10">
        <f>H30/H24</f>
        <v>2.0031543518324191E-2</v>
      </c>
      <c r="J30" s="18">
        <f>I30*100</f>
        <v>2.0031543518324191</v>
      </c>
    </row>
    <row r="31" spans="2:10" ht="18">
      <c r="B31" s="26" t="s">
        <v>3</v>
      </c>
      <c r="C31" s="27">
        <v>20.712</v>
      </c>
      <c r="D31" s="30">
        <v>15.526999999999999</v>
      </c>
      <c r="E31" s="35">
        <f>(D31+D32+D33)/3</f>
        <v>15.525666666666666</v>
      </c>
      <c r="F31" s="27">
        <f>C31-E31</f>
        <v>5.1863333333333337</v>
      </c>
      <c r="G31" s="30">
        <f>2^-F31</f>
        <v>2.7463640097148204E-2</v>
      </c>
      <c r="H31" s="35"/>
      <c r="I31" s="36"/>
      <c r="J31" s="37"/>
    </row>
    <row r="32" spans="2:10" ht="18">
      <c r="B32" s="16" t="s">
        <v>3</v>
      </c>
      <c r="C32" s="2">
        <v>20.757999999999999</v>
      </c>
      <c r="D32" s="5">
        <v>15.555</v>
      </c>
      <c r="E32" s="9"/>
      <c r="F32" s="2">
        <f>C32-E31</f>
        <v>5.2323333333333331</v>
      </c>
      <c r="G32" s="5">
        <f>2^-F32</f>
        <v>2.6601781340471507E-2</v>
      </c>
      <c r="H32" s="9"/>
      <c r="I32" s="10"/>
      <c r="J32" s="18"/>
    </row>
    <row r="33" spans="2:10" ht="18">
      <c r="B33" s="19" t="s">
        <v>3</v>
      </c>
      <c r="C33" s="20">
        <v>20.77</v>
      </c>
      <c r="D33" s="22">
        <v>15.494999999999999</v>
      </c>
      <c r="E33" s="23"/>
      <c r="F33" s="20">
        <f>C33-E31</f>
        <v>5.2443333333333335</v>
      </c>
      <c r="G33" s="22">
        <f t="shared" ref="G33" si="6">2^-F33</f>
        <v>2.6381431622787336E-2</v>
      </c>
      <c r="H33" s="23">
        <f>(G31+G32+G33)/3</f>
        <v>2.6815617686802348E-2</v>
      </c>
      <c r="I33" s="24">
        <f>H33/H24</f>
        <v>7.6241533218243077E-2</v>
      </c>
      <c r="J33" s="25">
        <f>I33*100</f>
        <v>7.6241533218243074</v>
      </c>
    </row>
    <row r="34" spans="2:10" ht="18">
      <c r="B34" s="16" t="s">
        <v>4</v>
      </c>
      <c r="C34" s="2">
        <v>20.067</v>
      </c>
      <c r="D34" s="5">
        <v>15.513</v>
      </c>
      <c r="E34" s="9">
        <f>(D34+D35+D36)/3</f>
        <v>15.504666666666667</v>
      </c>
      <c r="F34" s="2">
        <f>C34-E34</f>
        <v>4.5623333333333331</v>
      </c>
      <c r="G34" s="5">
        <f>2^-F34</f>
        <v>4.2325375178431823E-2</v>
      </c>
      <c r="H34" s="9"/>
      <c r="I34" s="10"/>
      <c r="J34" s="18"/>
    </row>
    <row r="35" spans="2:10" ht="18">
      <c r="B35" s="16" t="s">
        <v>4</v>
      </c>
      <c r="C35" s="2">
        <v>20.51</v>
      </c>
      <c r="D35" s="5">
        <v>15.483000000000001</v>
      </c>
      <c r="E35" s="9"/>
      <c r="F35" s="2">
        <f>C35-E34</f>
        <v>5.0053333333333345</v>
      </c>
      <c r="G35" s="5">
        <f>2^-F35</f>
        <v>3.1134688741691917E-2</v>
      </c>
      <c r="H35" s="9"/>
      <c r="I35" s="10"/>
      <c r="J35" s="18"/>
    </row>
    <row r="36" spans="2:10" ht="18">
      <c r="B36" s="19" t="s">
        <v>4</v>
      </c>
      <c r="C36" s="20">
        <v>20.437999999999999</v>
      </c>
      <c r="D36" s="22">
        <v>15.518000000000001</v>
      </c>
      <c r="E36" s="23"/>
      <c r="F36" s="20">
        <f>C36-E34</f>
        <v>4.9333333333333318</v>
      </c>
      <c r="G36" s="22">
        <f t="shared" ref="G36" si="7">2^-F36</f>
        <v>3.2727941338144627E-2</v>
      </c>
      <c r="H36" s="23">
        <f>(G34+G35+G36)/3</f>
        <v>3.5396001752756125E-2</v>
      </c>
      <c r="I36" s="24">
        <f>H36/H24</f>
        <v>0.10063707929256165</v>
      </c>
      <c r="J36" s="25">
        <f>I36*100</f>
        <v>10.063707929256164</v>
      </c>
    </row>
    <row r="39" spans="2:10" ht="38">
      <c r="B39" s="11" t="s">
        <v>5</v>
      </c>
      <c r="C39" s="12" t="s">
        <v>12</v>
      </c>
      <c r="D39" s="12" t="s">
        <v>13</v>
      </c>
      <c r="E39" s="14" t="s">
        <v>6</v>
      </c>
      <c r="F39" s="13" t="s">
        <v>7</v>
      </c>
      <c r="G39" s="13" t="s">
        <v>8</v>
      </c>
      <c r="H39" s="13" t="s">
        <v>9</v>
      </c>
      <c r="I39" s="13" t="s">
        <v>10</v>
      </c>
      <c r="J39" s="15" t="s">
        <v>11</v>
      </c>
    </row>
    <row r="40" spans="2:10" ht="18">
      <c r="B40" s="26" t="s">
        <v>0</v>
      </c>
      <c r="C40" s="29">
        <v>17.609000000000002</v>
      </c>
      <c r="D40" s="30">
        <v>15.930999999999999</v>
      </c>
      <c r="E40" s="29">
        <f>(D40+D41+D42)/3</f>
        <v>15.882666666666667</v>
      </c>
      <c r="F40" s="29">
        <f>C40-E40</f>
        <v>1.7263333333333346</v>
      </c>
      <c r="G40" s="30">
        <f>2^-F40</f>
        <v>0.30221908345573423</v>
      </c>
      <c r="H40" s="29"/>
      <c r="I40" s="29"/>
      <c r="J40" s="31"/>
    </row>
    <row r="41" spans="2:10" ht="18">
      <c r="B41" s="16" t="s">
        <v>0</v>
      </c>
      <c r="C41" s="4">
        <v>17.658999999999999</v>
      </c>
      <c r="D41" s="5">
        <v>15.788</v>
      </c>
      <c r="E41" s="6"/>
      <c r="F41" s="4">
        <f>C41-E40</f>
        <v>1.7763333333333318</v>
      </c>
      <c r="G41" s="5">
        <f>2^-F41</f>
        <v>0.29192439200426407</v>
      </c>
      <c r="H41" s="6"/>
      <c r="I41" s="7"/>
      <c r="J41" s="17"/>
    </row>
    <row r="42" spans="2:10" ht="18">
      <c r="B42" s="16" t="s">
        <v>0</v>
      </c>
      <c r="C42" s="4">
        <v>17.721</v>
      </c>
      <c r="D42" s="5">
        <v>15.929</v>
      </c>
      <c r="E42" s="6"/>
      <c r="F42" s="4">
        <f>C42-E40</f>
        <v>1.8383333333333329</v>
      </c>
      <c r="G42" s="5">
        <f>2^-F42</f>
        <v>0.27964465615913242</v>
      </c>
      <c r="H42" s="6">
        <f>(G40+G41+G42)/3</f>
        <v>0.29126271053971026</v>
      </c>
      <c r="I42" s="7">
        <v>1</v>
      </c>
      <c r="J42" s="17">
        <f>I42*100</f>
        <v>100</v>
      </c>
    </row>
    <row r="43" spans="2:10" ht="18">
      <c r="B43" s="26" t="s">
        <v>1</v>
      </c>
      <c r="C43" s="27">
        <v>17.582999999999998</v>
      </c>
      <c r="D43" s="30">
        <v>15.760999999999999</v>
      </c>
      <c r="E43" s="35">
        <f>(D43+D44+D45)/3</f>
        <v>15.728</v>
      </c>
      <c r="F43" s="27">
        <f>C43-E43</f>
        <v>1.8549999999999986</v>
      </c>
      <c r="G43" s="30">
        <f>2^-F43</f>
        <v>0.2764326633300675</v>
      </c>
      <c r="H43" s="35"/>
      <c r="I43" s="36"/>
      <c r="J43" s="37"/>
    </row>
    <row r="44" spans="2:10" ht="18">
      <c r="B44" s="16" t="s">
        <v>1</v>
      </c>
      <c r="C44" s="2">
        <v>17.613</v>
      </c>
      <c r="D44" s="5">
        <v>15.693</v>
      </c>
      <c r="E44" s="9"/>
      <c r="F44" s="2">
        <f>C44-E43</f>
        <v>1.8849999999999998</v>
      </c>
      <c r="G44" s="5">
        <f>2^-F44</f>
        <v>0.27074376138148126</v>
      </c>
      <c r="H44" s="9"/>
      <c r="I44" s="10"/>
      <c r="J44" s="18"/>
    </row>
    <row r="45" spans="2:10" ht="18">
      <c r="B45" s="19" t="s">
        <v>1</v>
      </c>
      <c r="C45" s="20">
        <v>17.608000000000001</v>
      </c>
      <c r="D45" s="22">
        <v>15.73</v>
      </c>
      <c r="E45" s="23"/>
      <c r="F45" s="20">
        <f>C45-E43</f>
        <v>1.8800000000000008</v>
      </c>
      <c r="G45" s="22">
        <f t="shared" ref="G45" si="8">2^-F45</f>
        <v>0.27168371563151439</v>
      </c>
      <c r="H45" s="23">
        <f>(G43+G44+G45)/3</f>
        <v>0.27295338011435438</v>
      </c>
      <c r="I45" s="24">
        <f>H45/H42</f>
        <v>0.93713808955692046</v>
      </c>
      <c r="J45" s="25">
        <f>I45*100</f>
        <v>93.713808955692045</v>
      </c>
    </row>
    <row r="46" spans="2:10" ht="18">
      <c r="B46" s="16" t="s">
        <v>2</v>
      </c>
      <c r="C46" s="2">
        <v>23.244</v>
      </c>
      <c r="D46" s="5">
        <v>15.798</v>
      </c>
      <c r="E46" s="9">
        <f>(D46+D47+D48)/3</f>
        <v>15.800333333333333</v>
      </c>
      <c r="F46" s="2">
        <f>C46-E46</f>
        <v>7.4436666666666671</v>
      </c>
      <c r="G46" s="5">
        <f>2^-F46</f>
        <v>5.7442463321735557E-3</v>
      </c>
      <c r="H46" s="9"/>
      <c r="I46" s="10"/>
      <c r="J46" s="18"/>
    </row>
    <row r="47" spans="2:10" ht="18">
      <c r="B47" s="16" t="s">
        <v>2</v>
      </c>
      <c r="C47" s="2">
        <v>23.34</v>
      </c>
      <c r="D47" s="5">
        <v>15.742000000000001</v>
      </c>
      <c r="E47" s="9"/>
      <c r="F47" s="2">
        <f>C47-E46</f>
        <v>7.5396666666666672</v>
      </c>
      <c r="G47" s="5">
        <f>2^-F47</f>
        <v>5.3744518457134139E-3</v>
      </c>
      <c r="H47" s="9"/>
      <c r="I47" s="10"/>
      <c r="J47" s="18"/>
    </row>
    <row r="48" spans="2:10" ht="18">
      <c r="B48" s="16" t="s">
        <v>2</v>
      </c>
      <c r="C48" s="2">
        <v>23.366</v>
      </c>
      <c r="D48" s="5">
        <v>15.861000000000001</v>
      </c>
      <c r="E48" s="9"/>
      <c r="F48" s="2">
        <f>C48-E46</f>
        <v>7.565666666666667</v>
      </c>
      <c r="G48" s="5">
        <f t="shared" ref="G48" si="9">2^-F48</f>
        <v>5.2784619605115608E-3</v>
      </c>
      <c r="H48" s="9">
        <f>(G46+G47+G48)/3</f>
        <v>5.4657200461328435E-3</v>
      </c>
      <c r="I48" s="10">
        <f>H48/H42</f>
        <v>1.8765601803282184E-2</v>
      </c>
      <c r="J48" s="18">
        <f>I48*100</f>
        <v>1.8765601803282184</v>
      </c>
    </row>
    <row r="49" spans="2:10" ht="18">
      <c r="B49" s="26" t="s">
        <v>3</v>
      </c>
      <c r="C49" s="27">
        <v>21.523</v>
      </c>
      <c r="D49" s="30">
        <v>15.757</v>
      </c>
      <c r="E49" s="35">
        <f>(D49+D50+D51)/3</f>
        <v>15.797000000000002</v>
      </c>
      <c r="F49" s="27">
        <f>C49-E49</f>
        <v>5.7259999999999973</v>
      </c>
      <c r="G49" s="30">
        <f>2^-F49</f>
        <v>1.8893057434896315E-2</v>
      </c>
      <c r="H49" s="35"/>
      <c r="I49" s="36"/>
      <c r="J49" s="37"/>
    </row>
    <row r="50" spans="2:10" ht="18">
      <c r="B50" s="16" t="s">
        <v>3</v>
      </c>
      <c r="C50" s="2">
        <v>21.413</v>
      </c>
      <c r="D50" s="5">
        <v>15.794</v>
      </c>
      <c r="E50" s="9"/>
      <c r="F50" s="2">
        <f>C50-E49</f>
        <v>5.6159999999999979</v>
      </c>
      <c r="G50" s="5">
        <f>2^-F50</f>
        <v>2.0389921057639992E-2</v>
      </c>
      <c r="H50" s="9"/>
      <c r="I50" s="10"/>
      <c r="J50" s="18"/>
    </row>
    <row r="51" spans="2:10" ht="18">
      <c r="B51" s="19" t="s">
        <v>3</v>
      </c>
      <c r="C51" s="20">
        <v>21.396000000000001</v>
      </c>
      <c r="D51" s="22">
        <v>15.84</v>
      </c>
      <c r="E51" s="23"/>
      <c r="F51" s="20">
        <f>C51-E49</f>
        <v>5.5989999999999984</v>
      </c>
      <c r="G51" s="22">
        <f t="shared" ref="G51" si="10">2^-F51</f>
        <v>2.06316068908594E-2</v>
      </c>
      <c r="H51" s="23">
        <f>(G49+G50+G51)/3</f>
        <v>1.9971528461131902E-2</v>
      </c>
      <c r="I51" s="24">
        <f>H51/H42</f>
        <v>6.8568779107097605E-2</v>
      </c>
      <c r="J51" s="25">
        <f>I51*100</f>
        <v>6.8568779107097608</v>
      </c>
    </row>
    <row r="52" spans="2:10" ht="18">
      <c r="B52" s="16" t="s">
        <v>4</v>
      </c>
      <c r="C52" s="2">
        <v>20.989000000000001</v>
      </c>
      <c r="D52" s="5">
        <v>15.78</v>
      </c>
      <c r="E52" s="9">
        <f>(D52+D53+D54)/3</f>
        <v>15.792666666666667</v>
      </c>
      <c r="F52" s="2">
        <f>C52-E52</f>
        <v>5.1963333333333335</v>
      </c>
      <c r="G52" s="5">
        <f>2^-F52</f>
        <v>2.727393487786155E-2</v>
      </c>
      <c r="H52" s="9"/>
      <c r="I52" s="10"/>
      <c r="J52" s="18"/>
    </row>
    <row r="53" spans="2:10" ht="18">
      <c r="B53" s="16" t="s">
        <v>4</v>
      </c>
      <c r="C53" s="2">
        <v>20.952999999999999</v>
      </c>
      <c r="D53" s="5">
        <v>15.821999999999999</v>
      </c>
      <c r="E53" s="9"/>
      <c r="F53" s="2">
        <f>C53-E52</f>
        <v>5.1603333333333321</v>
      </c>
      <c r="G53" s="5">
        <f>2^-F53</f>
        <v>2.7963071878578522E-2</v>
      </c>
      <c r="H53" s="9"/>
      <c r="I53" s="10"/>
      <c r="J53" s="18"/>
    </row>
    <row r="54" spans="2:10" ht="18">
      <c r="B54" s="19" t="s">
        <v>4</v>
      </c>
      <c r="C54" s="20">
        <v>20.934999999999999</v>
      </c>
      <c r="D54" s="22">
        <v>15.776</v>
      </c>
      <c r="E54" s="23"/>
      <c r="F54" s="20">
        <f>C54-E52</f>
        <v>5.1423333333333314</v>
      </c>
      <c r="G54" s="22">
        <f t="shared" ref="G54" si="11">2^-F54</f>
        <v>2.8314142858942085E-2</v>
      </c>
      <c r="H54" s="23">
        <f>(G52+G53+G54)/3</f>
        <v>2.7850383205127383E-2</v>
      </c>
      <c r="I54" s="24">
        <f>H54/H42</f>
        <v>9.5619460361130948E-2</v>
      </c>
      <c r="J54" s="25">
        <f>I54*100</f>
        <v>9.5619460361130955</v>
      </c>
    </row>
  </sheetData>
  <phoneticPr fontId="2" type="noConversion"/>
  <hyperlinks>
    <hyperlink ref="C3" r:id="rId1" display="RRmM@163.com" xr:uid="{B48B1131-B2E6-5641-824A-7F1567779424}"/>
    <hyperlink ref="C21" r:id="rId2" display="RRmM@163.com" xr:uid="{3414A74E-0A57-174E-B9E2-12D2A1EAC9F0}"/>
    <hyperlink ref="C39" r:id="rId3" display="RRmM@163.com" xr:uid="{FECC331C-53F3-F348-BDD0-6A07DA146354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EE562-D0CF-AD47-B1B4-B5C8F63CADB7}">
  <dimension ref="A3:I54"/>
  <sheetViews>
    <sheetView tabSelected="1" topLeftCell="A7" zoomScale="91" workbookViewId="0">
      <selection activeCell="U53" sqref="U53"/>
    </sheetView>
  </sheetViews>
  <sheetFormatPr baseColWidth="10" defaultRowHeight="15"/>
  <cols>
    <col min="2" max="2" width="16.6640625" customWidth="1"/>
    <col min="5" max="5" width="14.1640625" bestFit="1" customWidth="1"/>
  </cols>
  <sheetData>
    <row r="3" spans="1:9" ht="38">
      <c r="A3" s="11" t="s">
        <v>5</v>
      </c>
      <c r="B3" s="12" t="s">
        <v>12</v>
      </c>
      <c r="C3" s="12" t="s">
        <v>13</v>
      </c>
      <c r="D3" s="14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5" t="s">
        <v>11</v>
      </c>
    </row>
    <row r="4" spans="1:9" ht="18">
      <c r="A4" s="26" t="s">
        <v>0</v>
      </c>
      <c r="B4" s="32">
        <v>18.131</v>
      </c>
      <c r="C4" s="32">
        <v>17.869</v>
      </c>
      <c r="D4" s="28">
        <f>(C4+C5+C6)/3</f>
        <v>17.858000000000001</v>
      </c>
      <c r="E4" s="29">
        <f>B4-D4</f>
        <v>0.27299999999999969</v>
      </c>
      <c r="F4" s="30">
        <f>2^-E4</f>
        <v>0.82759681607820557</v>
      </c>
      <c r="G4" s="29"/>
      <c r="H4" s="29"/>
      <c r="I4" s="31"/>
    </row>
    <row r="5" spans="1:9" ht="18">
      <c r="A5" s="16" t="s">
        <v>0</v>
      </c>
      <c r="B5" s="1">
        <v>18.033999999999999</v>
      </c>
      <c r="C5" s="1">
        <v>17.962</v>
      </c>
      <c r="D5" s="3"/>
      <c r="E5" s="4">
        <f>B5-D4</f>
        <v>0.17599999999999838</v>
      </c>
      <c r="F5" s="5">
        <f>2^-E5</f>
        <v>0.88515376457954609</v>
      </c>
      <c r="G5" s="6"/>
      <c r="H5" s="7"/>
      <c r="I5" s="17"/>
    </row>
    <row r="6" spans="1:9" ht="18">
      <c r="A6" s="16" t="s">
        <v>0</v>
      </c>
      <c r="B6" s="1">
        <v>18.027999999999999</v>
      </c>
      <c r="C6" s="1">
        <v>17.742999999999999</v>
      </c>
      <c r="D6" s="3"/>
      <c r="E6" s="4">
        <f>B6-D4</f>
        <v>0.16999999999999815</v>
      </c>
      <c r="F6" s="5">
        <f>2^-E6</f>
        <v>0.88884268116657139</v>
      </c>
      <c r="G6" s="6">
        <f>(F4+F5+F6)/3</f>
        <v>0.86719775394144094</v>
      </c>
      <c r="H6" s="7">
        <v>1</v>
      </c>
      <c r="I6" s="17">
        <f>H6*100</f>
        <v>100</v>
      </c>
    </row>
    <row r="7" spans="1:9" ht="18">
      <c r="A7" s="26" t="s">
        <v>1</v>
      </c>
      <c r="B7" s="32">
        <v>17.966999999999999</v>
      </c>
      <c r="C7" s="32">
        <v>17.867999999999999</v>
      </c>
      <c r="D7" s="34">
        <f>(C7+C8+C9)/3</f>
        <v>17.850999999999999</v>
      </c>
      <c r="E7" s="27">
        <f>B7-D7</f>
        <v>0.11599999999999966</v>
      </c>
      <c r="F7" s="30">
        <f>2^-E7</f>
        <v>0.9227424926537986</v>
      </c>
      <c r="G7" s="35"/>
      <c r="H7" s="36"/>
      <c r="I7" s="37"/>
    </row>
    <row r="8" spans="1:9" ht="18">
      <c r="A8" s="16" t="s">
        <v>1</v>
      </c>
      <c r="B8" s="1">
        <v>17.975000000000001</v>
      </c>
      <c r="C8" s="1">
        <v>17.925000000000001</v>
      </c>
      <c r="D8" s="8"/>
      <c r="E8" s="2">
        <f>B8-D7</f>
        <v>0.12400000000000233</v>
      </c>
      <c r="F8" s="5">
        <f>2^-E8</f>
        <v>0.91763988231136351</v>
      </c>
      <c r="G8" s="9"/>
      <c r="H8" s="10"/>
      <c r="I8" s="18"/>
    </row>
    <row r="9" spans="1:9" ht="18">
      <c r="A9" s="19" t="s">
        <v>1</v>
      </c>
      <c r="B9" s="33">
        <v>18.001000000000001</v>
      </c>
      <c r="C9" s="33">
        <v>17.760000000000002</v>
      </c>
      <c r="D9" s="21"/>
      <c r="E9" s="20">
        <f>B9-D7</f>
        <v>0.15000000000000213</v>
      </c>
      <c r="F9" s="22">
        <f t="shared" ref="F9" si="0">2^-E9</f>
        <v>0.90125046261082897</v>
      </c>
      <c r="G9" s="23">
        <f>(F7+F8+F9)/3</f>
        <v>0.91387761252533029</v>
      </c>
      <c r="H9" s="24">
        <f>G9/G6</f>
        <v>1.0538283896282341</v>
      </c>
      <c r="I9" s="25">
        <f>H9*100</f>
        <v>105.38283896282341</v>
      </c>
    </row>
    <row r="10" spans="1:9" ht="18">
      <c r="A10" s="16" t="s">
        <v>2</v>
      </c>
      <c r="B10" s="1">
        <v>19.564</v>
      </c>
      <c r="C10" s="1">
        <v>17.797000000000001</v>
      </c>
      <c r="D10" s="8">
        <f>(C10+C11+C12)/3</f>
        <v>17.775000000000002</v>
      </c>
      <c r="E10" s="2">
        <f>B10-D10</f>
        <v>1.7889999999999979</v>
      </c>
      <c r="F10" s="5">
        <f>2^-E10</f>
        <v>0.28937255424753106</v>
      </c>
      <c r="G10" s="9"/>
      <c r="H10" s="10"/>
      <c r="I10" s="18"/>
    </row>
    <row r="11" spans="1:9" ht="18">
      <c r="A11" s="16" t="s">
        <v>2</v>
      </c>
      <c r="B11" s="1">
        <v>19.629000000000001</v>
      </c>
      <c r="C11" s="1">
        <v>17.84</v>
      </c>
      <c r="D11" s="8"/>
      <c r="E11" s="2">
        <f>B11-D10</f>
        <v>1.8539999999999992</v>
      </c>
      <c r="F11" s="5">
        <f>2^-E11</f>
        <v>0.27662433827306826</v>
      </c>
      <c r="G11" s="9"/>
      <c r="H11" s="10"/>
      <c r="I11" s="18"/>
    </row>
    <row r="12" spans="1:9" ht="18">
      <c r="A12" s="16" t="s">
        <v>2</v>
      </c>
      <c r="B12" s="1">
        <v>19.568000000000001</v>
      </c>
      <c r="C12" s="1">
        <v>17.687999999999999</v>
      </c>
      <c r="D12" s="8"/>
      <c r="E12" s="2">
        <f>B12-D10</f>
        <v>1.7929999999999993</v>
      </c>
      <c r="F12" s="5">
        <f t="shared" ref="F12" si="1">2^-E12</f>
        <v>0.28857135437920972</v>
      </c>
      <c r="G12" s="9">
        <f>(F10+F11+F12)/3</f>
        <v>0.28485608229993636</v>
      </c>
      <c r="H12" s="10">
        <f>G12/G6</f>
        <v>0.32847880544576663</v>
      </c>
      <c r="I12" s="18">
        <f>H12*100</f>
        <v>32.847880544576661</v>
      </c>
    </row>
    <row r="13" spans="1:9" ht="18">
      <c r="A13" s="26" t="s">
        <v>3</v>
      </c>
      <c r="B13" s="32">
        <v>21.058</v>
      </c>
      <c r="C13" s="32">
        <v>17.785</v>
      </c>
      <c r="D13" s="34">
        <f>(C13+C14+C15)/3</f>
        <v>17.803000000000001</v>
      </c>
      <c r="E13" s="27">
        <f>B13-D13</f>
        <v>3.254999999999999</v>
      </c>
      <c r="F13" s="30">
        <f>2^-E13</f>
        <v>0.10474839183349366</v>
      </c>
      <c r="G13" s="35"/>
      <c r="H13" s="36"/>
      <c r="I13" s="37"/>
    </row>
    <row r="14" spans="1:9" ht="18">
      <c r="A14" s="16" t="s">
        <v>3</v>
      </c>
      <c r="B14" s="1">
        <v>21.105</v>
      </c>
      <c r="C14" s="1">
        <v>17.814</v>
      </c>
      <c r="D14" s="8"/>
      <c r="E14" s="2">
        <f>B14-D13</f>
        <v>3.3019999999999996</v>
      </c>
      <c r="F14" s="5">
        <f>2^-E14</f>
        <v>0.1013908944471304</v>
      </c>
      <c r="G14" s="9"/>
      <c r="H14" s="10"/>
      <c r="I14" s="18"/>
    </row>
    <row r="15" spans="1:9" ht="18">
      <c r="A15" s="19" t="s">
        <v>3</v>
      </c>
      <c r="B15" s="33">
        <v>21.067</v>
      </c>
      <c r="C15" s="33">
        <v>17.809999999999999</v>
      </c>
      <c r="D15" s="21"/>
      <c r="E15" s="20">
        <f>B15-D13</f>
        <v>3.2639999999999993</v>
      </c>
      <c r="F15" s="22">
        <f t="shared" ref="F15" si="2">2^-E15</f>
        <v>0.10409697136006868</v>
      </c>
      <c r="G15" s="23">
        <f>(F13+F14+F15)/3</f>
        <v>0.10341208588023092</v>
      </c>
      <c r="H15" s="24">
        <f>G15/G6</f>
        <v>0.11924856286841121</v>
      </c>
      <c r="I15" s="25">
        <f>H15*100</f>
        <v>11.92485628684112</v>
      </c>
    </row>
    <row r="16" spans="1:9" ht="18">
      <c r="A16" s="16" t="s">
        <v>4</v>
      </c>
      <c r="B16" s="1">
        <v>19.550999999999998</v>
      </c>
      <c r="C16" s="1">
        <v>17.821000000000002</v>
      </c>
      <c r="D16" s="8">
        <f>(C16+C17+C18)/3</f>
        <v>17.806000000000001</v>
      </c>
      <c r="E16" s="2">
        <f>B16-D16</f>
        <v>1.7449999999999974</v>
      </c>
      <c r="F16" s="5">
        <f>2^-E16</f>
        <v>0.29833393575793099</v>
      </c>
      <c r="G16" s="9"/>
      <c r="H16" s="10"/>
      <c r="I16" s="18"/>
    </row>
    <row r="17" spans="1:9" ht="18">
      <c r="A17" s="16" t="s">
        <v>4</v>
      </c>
      <c r="B17" s="1">
        <v>19.718</v>
      </c>
      <c r="C17" s="1">
        <v>17.809999999999999</v>
      </c>
      <c r="D17" s="8"/>
      <c r="E17" s="2">
        <f>B17-D16</f>
        <v>1.911999999999999</v>
      </c>
      <c r="F17" s="5">
        <f>2^-E17</f>
        <v>0.26572391858963851</v>
      </c>
      <c r="G17" s="9"/>
      <c r="H17" s="10"/>
      <c r="I17" s="18"/>
    </row>
    <row r="18" spans="1:9" ht="18">
      <c r="A18" s="19" t="s">
        <v>4</v>
      </c>
      <c r="B18" s="33">
        <v>19.731000000000002</v>
      </c>
      <c r="C18" s="33">
        <v>17.786999999999999</v>
      </c>
      <c r="D18" s="21"/>
      <c r="E18" s="20">
        <f>B18-D16</f>
        <v>1.9250000000000007</v>
      </c>
      <c r="F18" s="22">
        <f t="shared" ref="F18" si="3">2^-E18</f>
        <v>0.26334025898870883</v>
      </c>
      <c r="G18" s="23">
        <f>(F16+F17+F18)/3</f>
        <v>0.27579937111209279</v>
      </c>
      <c r="H18" s="24">
        <f>G18/G6</f>
        <v>0.31803515387185449</v>
      </c>
      <c r="I18" s="25">
        <f>H18*100</f>
        <v>31.803515387185449</v>
      </c>
    </row>
    <row r="21" spans="1:9" ht="38">
      <c r="A21" s="11" t="s">
        <v>5</v>
      </c>
      <c r="B21" s="12" t="s">
        <v>12</v>
      </c>
      <c r="C21" s="12" t="s">
        <v>13</v>
      </c>
      <c r="D21" s="14" t="s">
        <v>6</v>
      </c>
      <c r="E21" s="13" t="s">
        <v>7</v>
      </c>
      <c r="F21" s="13" t="s">
        <v>8</v>
      </c>
      <c r="G21" s="13" t="s">
        <v>9</v>
      </c>
      <c r="H21" s="13" t="s">
        <v>10</v>
      </c>
      <c r="I21" s="15" t="s">
        <v>11</v>
      </c>
    </row>
    <row r="22" spans="1:9" ht="18">
      <c r="A22" s="26" t="s">
        <v>0</v>
      </c>
      <c r="B22" s="32">
        <v>20.83</v>
      </c>
      <c r="C22" s="32">
        <v>16.937000000000001</v>
      </c>
      <c r="D22" s="28">
        <f>(C22+C23+C24)/3</f>
        <v>16.866000000000003</v>
      </c>
      <c r="E22" s="29">
        <f>B22-D22</f>
        <v>3.9639999999999951</v>
      </c>
      <c r="F22" s="30">
        <f>2^-E22</f>
        <v>6.4079202368037338E-2</v>
      </c>
      <c r="G22" s="29"/>
      <c r="H22" s="29"/>
      <c r="I22" s="31"/>
    </row>
    <row r="23" spans="1:9" ht="18">
      <c r="A23" s="16" t="s">
        <v>0</v>
      </c>
      <c r="B23" s="1">
        <v>20.885000000000002</v>
      </c>
      <c r="C23" s="1">
        <v>16.82</v>
      </c>
      <c r="D23" s="3"/>
      <c r="E23" s="4">
        <f>B23-D22</f>
        <v>4.0189999999999984</v>
      </c>
      <c r="F23" s="5">
        <f>2^-E23</f>
        <v>6.1682284117865187E-2</v>
      </c>
      <c r="G23" s="6"/>
      <c r="H23" s="7"/>
      <c r="I23" s="17"/>
    </row>
    <row r="24" spans="1:9" ht="18">
      <c r="A24" s="16" t="s">
        <v>0</v>
      </c>
      <c r="B24" s="1">
        <v>21.140999999999998</v>
      </c>
      <c r="C24" s="1">
        <v>16.841000000000001</v>
      </c>
      <c r="D24" s="3"/>
      <c r="E24" s="4">
        <f>B24-D22</f>
        <v>4.274999999999995</v>
      </c>
      <c r="F24" s="5">
        <f>2^-E24</f>
        <v>5.1653144884638409E-2</v>
      </c>
      <c r="G24" s="6">
        <f>(F22+F23+F24)/3</f>
        <v>5.9138210456846974E-2</v>
      </c>
      <c r="H24" s="7">
        <v>1</v>
      </c>
      <c r="I24" s="17">
        <f>H24*100</f>
        <v>100</v>
      </c>
    </row>
    <row r="25" spans="1:9" ht="18">
      <c r="A25" s="26" t="s">
        <v>1</v>
      </c>
      <c r="B25" s="32">
        <v>20.88</v>
      </c>
      <c r="C25" s="32">
        <v>16.844000000000001</v>
      </c>
      <c r="D25" s="34">
        <f>(C25+C26+C27)/3</f>
        <v>16.858000000000001</v>
      </c>
      <c r="E25" s="27">
        <f>B25-D25</f>
        <v>4.0219999999999985</v>
      </c>
      <c r="F25" s="30">
        <f>2^-E25</f>
        <v>6.1554152680971988E-2</v>
      </c>
      <c r="G25" s="35"/>
      <c r="H25" s="36"/>
      <c r="I25" s="37"/>
    </row>
    <row r="26" spans="1:9" ht="18">
      <c r="A26" s="16" t="s">
        <v>1</v>
      </c>
      <c r="B26" s="1">
        <v>21.036999999999999</v>
      </c>
      <c r="C26" s="1">
        <v>16.934999999999999</v>
      </c>
      <c r="D26" s="8"/>
      <c r="E26" s="2">
        <f>B26-D25</f>
        <v>4.1789999999999985</v>
      </c>
      <c r="F26" s="5">
        <f>2^-E26</f>
        <v>5.5207190717591649E-2</v>
      </c>
      <c r="G26" s="9"/>
      <c r="H26" s="10"/>
      <c r="I26" s="18"/>
    </row>
    <row r="27" spans="1:9" ht="18">
      <c r="A27" s="19" t="s">
        <v>1</v>
      </c>
      <c r="B27" s="33">
        <v>21.102</v>
      </c>
      <c r="C27" s="33">
        <v>16.795000000000002</v>
      </c>
      <c r="D27" s="21"/>
      <c r="E27" s="20">
        <f>B27-D25</f>
        <v>4.2439999999999998</v>
      </c>
      <c r="F27" s="22">
        <f t="shared" ref="F27" si="4">2^-E27</f>
        <v>5.2775055463986378E-2</v>
      </c>
      <c r="G27" s="23">
        <f>(F25+F26+F27)/3</f>
        <v>5.6512132954183336E-2</v>
      </c>
      <c r="H27" s="24">
        <f>G27/G24</f>
        <v>0.95559423455026793</v>
      </c>
      <c r="I27" s="25">
        <f>H27*100</f>
        <v>95.559423455026788</v>
      </c>
    </row>
    <row r="28" spans="1:9" ht="18">
      <c r="A28" s="16" t="s">
        <v>2</v>
      </c>
      <c r="B28" s="1">
        <v>22.683</v>
      </c>
      <c r="C28" s="1">
        <v>16.846</v>
      </c>
      <c r="D28" s="8">
        <f>(C28+C29+C30)/3</f>
        <v>16.842333333333332</v>
      </c>
      <c r="E28" s="2">
        <f>B28-D28</f>
        <v>5.8406666666666673</v>
      </c>
      <c r="F28" s="5">
        <f>2^-E28</f>
        <v>1.7449546266518727E-2</v>
      </c>
      <c r="G28" s="9"/>
      <c r="H28" s="10"/>
      <c r="I28" s="18"/>
    </row>
    <row r="29" spans="1:9" ht="18">
      <c r="A29" s="16" t="s">
        <v>2</v>
      </c>
      <c r="B29" s="1">
        <v>22.777999999999999</v>
      </c>
      <c r="C29" s="1">
        <v>16.850999999999999</v>
      </c>
      <c r="D29" s="8"/>
      <c r="E29" s="2">
        <f>B29-D28</f>
        <v>5.9356666666666662</v>
      </c>
      <c r="F29" s="5">
        <f>2^-E29</f>
        <v>1.6337525899665653E-2</v>
      </c>
      <c r="G29" s="9"/>
      <c r="H29" s="10"/>
      <c r="I29" s="18"/>
    </row>
    <row r="30" spans="1:9" ht="18">
      <c r="A30" s="16" t="s">
        <v>2</v>
      </c>
      <c r="B30" s="1">
        <v>22.757000000000001</v>
      </c>
      <c r="C30" s="1">
        <v>16.829999999999998</v>
      </c>
      <c r="D30" s="8"/>
      <c r="E30" s="2">
        <f>B30-D28</f>
        <v>5.914666666666669</v>
      </c>
      <c r="F30" s="5">
        <f t="shared" ref="F30" si="5">2^-E30</f>
        <v>1.6577075634185808E-2</v>
      </c>
      <c r="G30" s="9">
        <f>(F28+F29+F30)/3</f>
        <v>1.6788049266790062E-2</v>
      </c>
      <c r="H30" s="10">
        <f>G30/G24</f>
        <v>0.28387820898030497</v>
      </c>
      <c r="I30" s="18">
        <f>H30*100</f>
        <v>28.387820898030498</v>
      </c>
    </row>
    <row r="31" spans="1:9" ht="18">
      <c r="A31" s="26" t="s">
        <v>3</v>
      </c>
      <c r="B31" s="32">
        <v>25.55</v>
      </c>
      <c r="C31" s="32">
        <v>16.850000000000001</v>
      </c>
      <c r="D31" s="34">
        <f>(C31+C32+C33)/3</f>
        <v>16.784333333333333</v>
      </c>
      <c r="E31" s="27">
        <f>B31-D31</f>
        <v>8.765666666666668</v>
      </c>
      <c r="F31" s="30">
        <f>2^-E31</f>
        <v>2.2975840165302495E-3</v>
      </c>
      <c r="G31" s="35"/>
      <c r="H31" s="36"/>
      <c r="I31" s="37"/>
    </row>
    <row r="32" spans="1:9" ht="18">
      <c r="A32" s="16" t="s">
        <v>3</v>
      </c>
      <c r="B32" s="1">
        <v>25.614999999999998</v>
      </c>
      <c r="C32" s="1">
        <v>16.79</v>
      </c>
      <c r="D32" s="8"/>
      <c r="E32" s="2">
        <f>B32-D31</f>
        <v>8.8306666666666658</v>
      </c>
      <c r="F32" s="5">
        <f>2^-E32</f>
        <v>2.1963646823803182E-3</v>
      </c>
      <c r="G32" s="9"/>
      <c r="H32" s="10"/>
      <c r="I32" s="18"/>
    </row>
    <row r="33" spans="1:9" ht="18">
      <c r="A33" s="19" t="s">
        <v>3</v>
      </c>
      <c r="B33" s="33">
        <v>25.759</v>
      </c>
      <c r="C33" s="33">
        <v>16.713000000000001</v>
      </c>
      <c r="D33" s="21"/>
      <c r="E33" s="20">
        <f>B33-D31</f>
        <v>8.9746666666666677</v>
      </c>
      <c r="F33" s="22">
        <f t="shared" ref="F33" si="6">2^-E33</f>
        <v>1.9877242324019451E-3</v>
      </c>
      <c r="G33" s="23">
        <f>(F31+F32+F33)/3</f>
        <v>2.1605576437708374E-3</v>
      </c>
      <c r="H33" s="24">
        <f>G33/G24</f>
        <v>3.6534038265283522E-2</v>
      </c>
      <c r="I33" s="25">
        <f>H33*100</f>
        <v>3.6534038265283524</v>
      </c>
    </row>
    <row r="34" spans="1:9" ht="18">
      <c r="A34" s="16" t="s">
        <v>4</v>
      </c>
      <c r="B34" s="1">
        <v>22.779</v>
      </c>
      <c r="C34" s="1">
        <v>16.853999999999999</v>
      </c>
      <c r="D34" s="8">
        <f>(C34+C35+C36)/3</f>
        <v>16.837666666666667</v>
      </c>
      <c r="E34" s="2">
        <f>B34-D34</f>
        <v>5.9413333333333327</v>
      </c>
      <c r="F34" s="5">
        <f>2^-E34</f>
        <v>1.6273480671435872E-2</v>
      </c>
      <c r="G34" s="9"/>
      <c r="H34" s="10"/>
      <c r="I34" s="18"/>
    </row>
    <row r="35" spans="1:9" ht="18">
      <c r="A35" s="16" t="s">
        <v>4</v>
      </c>
      <c r="B35" s="1">
        <v>22.620999999999999</v>
      </c>
      <c r="C35" s="1">
        <v>16.78</v>
      </c>
      <c r="D35" s="8"/>
      <c r="E35" s="2">
        <f>B35-D34</f>
        <v>5.7833333333333314</v>
      </c>
      <c r="F35" s="5">
        <f>2^-E35</f>
        <v>1.8156962296216262E-2</v>
      </c>
      <c r="G35" s="9"/>
      <c r="H35" s="10"/>
      <c r="I35" s="18"/>
    </row>
    <row r="36" spans="1:9" ht="18">
      <c r="A36" s="19" t="s">
        <v>4</v>
      </c>
      <c r="B36" s="33">
        <v>22.561</v>
      </c>
      <c r="C36" s="33">
        <v>16.879000000000001</v>
      </c>
      <c r="D36" s="21"/>
      <c r="E36" s="20">
        <f>B36-D34</f>
        <v>5.7233333333333327</v>
      </c>
      <c r="F36" s="22">
        <f t="shared" ref="F36" si="7">2^-E36</f>
        <v>1.892801151468863E-2</v>
      </c>
      <c r="G36" s="23">
        <f>(F34+F35+F36)/3</f>
        <v>1.7786151494113587E-2</v>
      </c>
      <c r="H36" s="24">
        <f>G36/G24</f>
        <v>0.30075565961016193</v>
      </c>
      <c r="I36" s="25">
        <f>H36*100</f>
        <v>30.075565961016192</v>
      </c>
    </row>
    <row r="39" spans="1:9" ht="38">
      <c r="A39" s="11" t="s">
        <v>5</v>
      </c>
      <c r="B39" s="12" t="s">
        <v>12</v>
      </c>
      <c r="C39" s="12" t="s">
        <v>13</v>
      </c>
      <c r="D39" s="14" t="s">
        <v>6</v>
      </c>
      <c r="E39" s="13" t="s">
        <v>7</v>
      </c>
      <c r="F39" s="13" t="s">
        <v>8</v>
      </c>
      <c r="G39" s="13" t="s">
        <v>9</v>
      </c>
      <c r="H39" s="13" t="s">
        <v>10</v>
      </c>
      <c r="I39" s="15" t="s">
        <v>11</v>
      </c>
    </row>
    <row r="40" spans="1:9" ht="18">
      <c r="A40" s="26" t="s">
        <v>0</v>
      </c>
      <c r="B40" s="32">
        <v>21.22</v>
      </c>
      <c r="C40" s="32">
        <v>12.875999999999999</v>
      </c>
      <c r="D40" s="28">
        <f>(C40+C41+C42)/3</f>
        <v>12.755333333333333</v>
      </c>
      <c r="E40" s="29">
        <f>B40-D40</f>
        <v>8.4646666666666661</v>
      </c>
      <c r="F40" s="30">
        <f>2^-E40</f>
        <v>2.8306190819450327E-3</v>
      </c>
      <c r="G40" s="29"/>
      <c r="H40" s="29"/>
      <c r="I40" s="31"/>
    </row>
    <row r="41" spans="1:9" ht="18">
      <c r="A41" s="16" t="s">
        <v>0</v>
      </c>
      <c r="B41" s="1">
        <v>21.297999999999998</v>
      </c>
      <c r="C41" s="1">
        <v>12.945</v>
      </c>
      <c r="D41" s="3"/>
      <c r="E41" s="4">
        <f>B41-D40</f>
        <v>8.5426666666666655</v>
      </c>
      <c r="F41" s="5">
        <f>2^-E41</f>
        <v>2.6816437995019001E-3</v>
      </c>
      <c r="G41" s="6"/>
      <c r="H41" s="7"/>
      <c r="I41" s="17"/>
    </row>
    <row r="42" spans="1:9" ht="18">
      <c r="A42" s="16" t="s">
        <v>0</v>
      </c>
      <c r="B42" s="1">
        <v>21.242000000000001</v>
      </c>
      <c r="C42" s="1">
        <v>12.445</v>
      </c>
      <c r="D42" s="3"/>
      <c r="E42" s="4">
        <f>B42-D40</f>
        <v>8.4866666666666681</v>
      </c>
      <c r="F42" s="5">
        <f>2^-E42</f>
        <v>2.7877817464274702E-3</v>
      </c>
      <c r="G42" s="6">
        <f>(F40+F41+F42)/3</f>
        <v>2.766681542624801E-3</v>
      </c>
      <c r="H42" s="7">
        <v>1</v>
      </c>
      <c r="I42" s="17">
        <f>H42*100</f>
        <v>100</v>
      </c>
    </row>
    <row r="43" spans="1:9" ht="18">
      <c r="A43" s="26" t="s">
        <v>1</v>
      </c>
      <c r="B43" s="32">
        <v>20.09</v>
      </c>
      <c r="C43" s="32">
        <v>11.930999999999999</v>
      </c>
      <c r="D43" s="34">
        <f>(C43+C44+C45)/3</f>
        <v>11.929</v>
      </c>
      <c r="E43" s="27">
        <f>B43-D43</f>
        <v>8.1609999999999996</v>
      </c>
      <c r="F43" s="30">
        <f>2^-E43</f>
        <v>3.4937691475883039E-3</v>
      </c>
      <c r="G43" s="35"/>
      <c r="H43" s="36"/>
      <c r="I43" s="37"/>
    </row>
    <row r="44" spans="1:9" ht="18">
      <c r="A44" s="16" t="s">
        <v>1</v>
      </c>
      <c r="B44" s="1">
        <v>20.99</v>
      </c>
      <c r="C44" s="1">
        <v>11.913</v>
      </c>
      <c r="D44" s="8"/>
      <c r="E44" s="2">
        <f>B44-D43</f>
        <v>9.0609999999999982</v>
      </c>
      <c r="F44" s="5">
        <f>2^-E44</f>
        <v>1.8722645283065981E-3</v>
      </c>
      <c r="G44" s="9"/>
      <c r="H44" s="10"/>
      <c r="I44" s="18"/>
    </row>
    <row r="45" spans="1:9" ht="18">
      <c r="A45" s="19" t="s">
        <v>1</v>
      </c>
      <c r="B45" s="33">
        <v>20.702000000000002</v>
      </c>
      <c r="C45" s="33">
        <v>11.943</v>
      </c>
      <c r="D45" s="21"/>
      <c r="E45" s="20">
        <f>B45-D43</f>
        <v>8.7730000000000015</v>
      </c>
      <c r="F45" s="22">
        <f t="shared" ref="F45" si="8">2^-E45</f>
        <v>2.2859348466300567E-3</v>
      </c>
      <c r="G45" s="23">
        <f>(F43+F44+F45)/3</f>
        <v>2.5506561741749862E-3</v>
      </c>
      <c r="H45" s="24">
        <f>G45/G42</f>
        <v>0.92191896135437845</v>
      </c>
      <c r="I45" s="25">
        <f>H45*100</f>
        <v>92.191896135437844</v>
      </c>
    </row>
    <row r="46" spans="1:9" ht="18">
      <c r="A46" s="16" t="s">
        <v>2</v>
      </c>
      <c r="B46" s="1">
        <v>21.242000000000001</v>
      </c>
      <c r="C46" s="1">
        <v>11.901999999999999</v>
      </c>
      <c r="D46" s="8">
        <f>(C46+C47+C48)/3</f>
        <v>12.407333333333332</v>
      </c>
      <c r="E46" s="2">
        <f>B46-D46</f>
        <v>8.8346666666666689</v>
      </c>
      <c r="F46" s="5">
        <f>2^-E46</f>
        <v>2.1902835006356106E-3</v>
      </c>
      <c r="G46" s="9"/>
      <c r="H46" s="10"/>
      <c r="I46" s="18"/>
    </row>
    <row r="47" spans="1:9" ht="18">
      <c r="A47" s="16" t="s">
        <v>2</v>
      </c>
      <c r="B47" s="1">
        <v>21.396999999999998</v>
      </c>
      <c r="C47" s="1">
        <v>12.404999999999999</v>
      </c>
      <c r="D47" s="8"/>
      <c r="E47" s="2">
        <f>B47-D46</f>
        <v>8.9896666666666665</v>
      </c>
      <c r="F47" s="5">
        <f>2^-E47</f>
        <v>1.9671645177143943E-3</v>
      </c>
      <c r="G47" s="9"/>
      <c r="H47" s="10"/>
      <c r="I47" s="18"/>
    </row>
    <row r="48" spans="1:9" ht="18">
      <c r="A48" s="16" t="s">
        <v>2</v>
      </c>
      <c r="B48" s="1">
        <v>21.407</v>
      </c>
      <c r="C48" s="1">
        <v>12.914999999999999</v>
      </c>
      <c r="D48" s="8"/>
      <c r="E48" s="2">
        <f>B48-D46</f>
        <v>8.999666666666668</v>
      </c>
      <c r="F48" s="5">
        <f t="shared" ref="F48" si="9">2^-E48</f>
        <v>1.9535763198321788E-3</v>
      </c>
      <c r="G48" s="9">
        <f>(F46+F47+F48)/3</f>
        <v>2.0370081127273946E-3</v>
      </c>
      <c r="H48" s="10">
        <f>G48/G42</f>
        <v>0.73626403376907923</v>
      </c>
      <c r="I48" s="18">
        <f>H48*100</f>
        <v>73.626403376907916</v>
      </c>
    </row>
    <row r="49" spans="1:9" ht="18">
      <c r="A49" s="26" t="s">
        <v>3</v>
      </c>
      <c r="B49" s="32">
        <v>21.518000000000001</v>
      </c>
      <c r="C49" s="32">
        <v>11.951000000000001</v>
      </c>
      <c r="D49" s="34">
        <f>(C49+C50+C51)/3</f>
        <v>11.932</v>
      </c>
      <c r="E49" s="27">
        <f>B49-D49</f>
        <v>9.5860000000000003</v>
      </c>
      <c r="F49" s="30">
        <f>2^-E49</f>
        <v>1.3011472901289271E-3</v>
      </c>
      <c r="G49" s="35"/>
      <c r="H49" s="36"/>
      <c r="I49" s="37"/>
    </row>
    <row r="50" spans="1:9" ht="18">
      <c r="A50" s="16" t="s">
        <v>3</v>
      </c>
      <c r="B50" s="1">
        <v>21.245999999999999</v>
      </c>
      <c r="C50" s="1">
        <v>11.939</v>
      </c>
      <c r="D50" s="8"/>
      <c r="E50" s="2">
        <f>B50-D49</f>
        <v>9.3139999999999983</v>
      </c>
      <c r="F50" s="5">
        <f>2^-E50</f>
        <v>1.5711100994959312E-3</v>
      </c>
      <c r="G50" s="9"/>
      <c r="H50" s="10"/>
      <c r="I50" s="18"/>
    </row>
    <row r="51" spans="1:9" ht="18">
      <c r="A51" s="19" t="s">
        <v>3</v>
      </c>
      <c r="B51" s="33">
        <v>21.242000000000001</v>
      </c>
      <c r="C51" s="33">
        <v>11.906000000000001</v>
      </c>
      <c r="D51" s="21"/>
      <c r="E51" s="20">
        <f>B51-D49</f>
        <v>9.31</v>
      </c>
      <c r="F51" s="22">
        <f t="shared" ref="F51" si="10">2^-E51</f>
        <v>1.5754721859807151E-3</v>
      </c>
      <c r="G51" s="23">
        <f>(F49+F50+F51)/3</f>
        <v>1.4825765252018577E-3</v>
      </c>
      <c r="H51" s="24">
        <f>G51/G42</f>
        <v>0.53586815192156534</v>
      </c>
      <c r="I51" s="25">
        <f>H51*100</f>
        <v>53.586815192156536</v>
      </c>
    </row>
    <row r="52" spans="1:9" ht="18">
      <c r="A52" s="16" t="s">
        <v>4</v>
      </c>
      <c r="B52" s="1">
        <v>21.413</v>
      </c>
      <c r="C52" s="1">
        <v>12.975</v>
      </c>
      <c r="D52" s="8">
        <f>(C52+C53+C54)/3</f>
        <v>12.436666666666666</v>
      </c>
      <c r="E52" s="2">
        <f>B52-D52</f>
        <v>8.9763333333333346</v>
      </c>
      <c r="F52" s="5">
        <f>2^-E52</f>
        <v>1.9854292492124232E-3</v>
      </c>
      <c r="G52" s="9"/>
      <c r="H52" s="10"/>
      <c r="I52" s="18"/>
    </row>
    <row r="53" spans="1:9" ht="18">
      <c r="A53" s="16" t="s">
        <v>4</v>
      </c>
      <c r="B53" s="1">
        <v>21.3</v>
      </c>
      <c r="C53" s="1">
        <v>12.260999999999999</v>
      </c>
      <c r="D53" s="8"/>
      <c r="E53" s="2">
        <f>B53-D52</f>
        <v>8.8633333333333351</v>
      </c>
      <c r="F53" s="5">
        <f>2^-E53</f>
        <v>2.1471916277054611E-3</v>
      </c>
      <c r="G53" s="9"/>
      <c r="H53" s="10"/>
      <c r="I53" s="18"/>
    </row>
    <row r="54" spans="1:9" ht="18">
      <c r="A54" s="19" t="s">
        <v>4</v>
      </c>
      <c r="B54" s="33">
        <v>21.324999999999999</v>
      </c>
      <c r="C54" s="33">
        <v>12.074</v>
      </c>
      <c r="D54" s="21"/>
      <c r="E54" s="20">
        <f>B54-D52</f>
        <v>8.8883333333333336</v>
      </c>
      <c r="F54" s="22">
        <f t="shared" ref="F54" si="11">2^-E54</f>
        <v>2.1103041607328367E-3</v>
      </c>
      <c r="G54" s="23">
        <f>(F52+F53+F54)/3</f>
        <v>2.0809750125502405E-3</v>
      </c>
      <c r="H54" s="24">
        <f>G54/G42</f>
        <v>0.75215559886085825</v>
      </c>
      <c r="I54" s="25">
        <f>H54*100</f>
        <v>75.215559886085828</v>
      </c>
    </row>
  </sheetData>
  <phoneticPr fontId="2" type="noConversion"/>
  <hyperlinks>
    <hyperlink ref="B3" r:id="rId1" display="RRmM@163.com" xr:uid="{68D75965-D48D-FD4D-99DD-5EB16054B8B4}"/>
    <hyperlink ref="B21" r:id="rId2" display="RRmM@163.com" xr:uid="{469A9C1D-E305-5843-9500-73E830A3BD99}"/>
    <hyperlink ref="B39" r:id="rId3" display="RRmM@163.com" xr:uid="{88237508-090B-C549-A5C3-443A41197F1E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Huh-7</vt:lpstr>
      <vt:lpstr>HepG2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2022-07-08T07:18:37Z</dcterms:modified>
</cp:coreProperties>
</file>