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n\Documents\Graduate School\Writing\CBD\Figures\Figure 4\"/>
    </mc:Choice>
  </mc:AlternateContent>
  <xr:revisionPtr revIDLastSave="0" documentId="8_{76BDD33C-B2D2-4129-B92A-87784B324718}" xr6:coauthVersionLast="44" xr6:coauthVersionMax="44" xr10:uidLastSave="{00000000-0000-0000-0000-000000000000}"/>
  <bookViews>
    <workbookView xWindow="28680" yWindow="-120" windowWidth="29040" windowHeight="15840" activeTab="3" xr2:uid="{00000000-000D-0000-FFFF-FFFF00000000}"/>
  </bookViews>
  <sheets>
    <sheet name="positive_raw" sheetId="1" r:id="rId1"/>
    <sheet name="negative_raw" sheetId="3" r:id="rId2"/>
    <sheet name="processed" sheetId="2" r:id="rId3"/>
    <sheet name="processed (sum_norm)" sheetId="4" r:id="rId4"/>
    <sheet name="Acylcarn_pilot" sheetId="5" r:id="rId5"/>
  </sheets>
  <definedNames>
    <definedName name="_xlnm._FilterDatabase" localSheetId="0" hidden="1">positive_raw!$B$1:$B$416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2" l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M5" i="2"/>
  <c r="L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5" i="2"/>
  <c r="N163" i="2" l="1"/>
  <c r="O163" i="2" s="1"/>
  <c r="P163" i="2" s="1"/>
  <c r="N164" i="2"/>
  <c r="O164" i="2" s="1"/>
  <c r="P164" i="2" s="1"/>
  <c r="N165" i="2"/>
  <c r="O165" i="2"/>
  <c r="P165" i="2" s="1"/>
  <c r="N166" i="2"/>
  <c r="O166" i="2" s="1"/>
  <c r="P166" i="2" s="1"/>
  <c r="N167" i="2"/>
  <c r="O167" i="2"/>
  <c r="P167" i="2" s="1"/>
  <c r="N168" i="2"/>
  <c r="O168" i="2" s="1"/>
  <c r="P168" i="2" s="1"/>
  <c r="N169" i="2"/>
  <c r="O169" i="2"/>
  <c r="P169" i="2" s="1"/>
  <c r="N170" i="2"/>
  <c r="O170" i="2" s="1"/>
  <c r="P170" i="2" s="1"/>
  <c r="N171" i="2"/>
  <c r="O171" i="2" s="1"/>
  <c r="P171" i="2" s="1"/>
  <c r="N172" i="2"/>
  <c r="O172" i="2"/>
  <c r="P172" i="2" s="1"/>
  <c r="N173" i="2"/>
  <c r="O173" i="2" s="1"/>
  <c r="P173" i="2" s="1"/>
  <c r="N174" i="2"/>
  <c r="O174" i="2"/>
  <c r="P174" i="2" s="1"/>
  <c r="N175" i="2"/>
  <c r="O175" i="2" s="1"/>
  <c r="P175" i="2" s="1"/>
  <c r="N176" i="2"/>
  <c r="O176" i="2" s="1"/>
  <c r="P176" i="2" s="1"/>
  <c r="N177" i="2"/>
  <c r="O177" i="2"/>
  <c r="P177" i="2" s="1"/>
  <c r="N178" i="2"/>
  <c r="O178" i="2" s="1"/>
  <c r="P178" i="2" s="1"/>
  <c r="N179" i="2"/>
  <c r="O179" i="2" s="1"/>
  <c r="P179" i="2" s="1"/>
  <c r="N180" i="2"/>
  <c r="O180" i="2"/>
  <c r="P180" i="2" s="1"/>
  <c r="N181" i="2"/>
  <c r="O181" i="2" s="1"/>
  <c r="P181" i="2" s="1"/>
  <c r="N182" i="2"/>
  <c r="O182" i="2"/>
  <c r="P182" i="2" s="1"/>
  <c r="N183" i="2"/>
  <c r="O183" i="2" s="1"/>
  <c r="P183" i="2" s="1"/>
  <c r="N184" i="2"/>
  <c r="O184" i="2" s="1"/>
  <c r="P184" i="2" s="1"/>
  <c r="N185" i="2"/>
  <c r="O185" i="2" s="1"/>
  <c r="P185" i="2" s="1"/>
  <c r="N186" i="2"/>
  <c r="O186" i="2" s="1"/>
  <c r="P186" i="2" s="1"/>
  <c r="N187" i="2"/>
  <c r="O187" i="2" s="1"/>
  <c r="P187" i="2" s="1"/>
  <c r="N188" i="2"/>
  <c r="O188" i="2" s="1"/>
  <c r="P188" i="2" s="1"/>
  <c r="N189" i="2"/>
  <c r="O189" i="2"/>
  <c r="P189" i="2" s="1"/>
  <c r="N190" i="2"/>
  <c r="O190" i="2" s="1"/>
  <c r="P190" i="2" s="1"/>
  <c r="N191" i="2"/>
  <c r="O191" i="2"/>
  <c r="P191" i="2" s="1"/>
  <c r="N192" i="2"/>
  <c r="O192" i="2" s="1"/>
  <c r="P192" i="2" s="1"/>
  <c r="N193" i="2"/>
  <c r="O193" i="2" s="1"/>
  <c r="P193" i="2" s="1"/>
  <c r="N194" i="2"/>
  <c r="O194" i="2" s="1"/>
  <c r="P194" i="2" s="1"/>
  <c r="E195" i="2"/>
  <c r="E196" i="2" s="1"/>
  <c r="F195" i="2"/>
  <c r="I195" i="2"/>
  <c r="J195" i="2"/>
  <c r="K195" i="2"/>
  <c r="K196" i="2" s="1"/>
  <c r="I9" i="4" s="1"/>
  <c r="D195" i="2"/>
  <c r="E7" i="4" l="1"/>
  <c r="E10" i="4"/>
  <c r="E13" i="4"/>
  <c r="E20" i="4"/>
  <c r="E23" i="4"/>
  <c r="E26" i="4"/>
  <c r="E29" i="4"/>
  <c r="E8" i="4"/>
  <c r="E11" i="4"/>
  <c r="E14" i="4"/>
  <c r="E17" i="4"/>
  <c r="E24" i="4"/>
  <c r="E27" i="4"/>
  <c r="E12" i="4"/>
  <c r="E15" i="4"/>
  <c r="E18" i="4"/>
  <c r="E21" i="4"/>
  <c r="E28" i="4"/>
  <c r="E32" i="4"/>
  <c r="E35" i="4"/>
  <c r="E38" i="4"/>
  <c r="E41" i="4"/>
  <c r="E48" i="4"/>
  <c r="E51" i="4"/>
  <c r="E54" i="4"/>
  <c r="E57" i="4"/>
  <c r="E64" i="4"/>
  <c r="E67" i="4"/>
  <c r="E70" i="4"/>
  <c r="E73" i="4"/>
  <c r="E79" i="4"/>
  <c r="E82" i="4"/>
  <c r="E87" i="4"/>
  <c r="E36" i="4"/>
  <c r="E39" i="4"/>
  <c r="E42" i="4"/>
  <c r="E45" i="4"/>
  <c r="E52" i="4"/>
  <c r="E55" i="4"/>
  <c r="E58" i="4"/>
  <c r="E61" i="4"/>
  <c r="E68" i="4"/>
  <c r="E71" i="4"/>
  <c r="E74" i="4"/>
  <c r="E77" i="4"/>
  <c r="E80" i="4"/>
  <c r="E85" i="4"/>
  <c r="E88" i="4"/>
  <c r="E6" i="4"/>
  <c r="E9" i="4"/>
  <c r="E33" i="4"/>
  <c r="E40" i="4"/>
  <c r="E43" i="4"/>
  <c r="E46" i="4"/>
  <c r="E49" i="4"/>
  <c r="E56" i="4"/>
  <c r="E59" i="4"/>
  <c r="E62" i="4"/>
  <c r="E65" i="4"/>
  <c r="E72" i="4"/>
  <c r="E75" i="4"/>
  <c r="E78" i="4"/>
  <c r="E83" i="4"/>
  <c r="E86" i="4"/>
  <c r="E91" i="4"/>
  <c r="E94" i="4"/>
  <c r="E99" i="4"/>
  <c r="E25" i="4"/>
  <c r="E44" i="4"/>
  <c r="E47" i="4"/>
  <c r="E50" i="4"/>
  <c r="E53" i="4"/>
  <c r="E103" i="4"/>
  <c r="E106" i="4"/>
  <c r="E111" i="4"/>
  <c r="E114" i="4"/>
  <c r="E119" i="4"/>
  <c r="E122" i="4"/>
  <c r="E127" i="4"/>
  <c r="E130" i="4"/>
  <c r="E135" i="4"/>
  <c r="E138" i="4"/>
  <c r="E16" i="4"/>
  <c r="E60" i="4"/>
  <c r="E63" i="4"/>
  <c r="E66" i="4"/>
  <c r="E69" i="4"/>
  <c r="E81" i="4"/>
  <c r="E84" i="4"/>
  <c r="E101" i="4"/>
  <c r="E104" i="4"/>
  <c r="E109" i="4"/>
  <c r="E112" i="4"/>
  <c r="E117" i="4"/>
  <c r="E120" i="4"/>
  <c r="E125" i="4"/>
  <c r="E128" i="4"/>
  <c r="E133" i="4"/>
  <c r="E136" i="4"/>
  <c r="E19" i="4"/>
  <c r="E30" i="4"/>
  <c r="E76" i="4"/>
  <c r="E89" i="4"/>
  <c r="E90" i="4"/>
  <c r="E92" i="4"/>
  <c r="E102" i="4"/>
  <c r="E107" i="4"/>
  <c r="E110" i="4"/>
  <c r="E115" i="4"/>
  <c r="E118" i="4"/>
  <c r="E123" i="4"/>
  <c r="E126" i="4"/>
  <c r="E131" i="4"/>
  <c r="E134" i="4"/>
  <c r="I193" i="4"/>
  <c r="I188" i="4"/>
  <c r="E172" i="4"/>
  <c r="I169" i="4"/>
  <c r="E161" i="4"/>
  <c r="E145" i="4"/>
  <c r="J196" i="2"/>
  <c r="I190" i="4"/>
  <c r="E190" i="4"/>
  <c r="I187" i="4"/>
  <c r="E187" i="4"/>
  <c r="I182" i="4"/>
  <c r="E182" i="4"/>
  <c r="I179" i="4"/>
  <c r="E179" i="4"/>
  <c r="I174" i="4"/>
  <c r="E174" i="4"/>
  <c r="I171" i="4"/>
  <c r="E171" i="4"/>
  <c r="I166" i="4"/>
  <c r="E166" i="4"/>
  <c r="I163" i="4"/>
  <c r="E163" i="4"/>
  <c r="I158" i="4"/>
  <c r="E158" i="4"/>
  <c r="I155" i="4"/>
  <c r="E155" i="4"/>
  <c r="I150" i="4"/>
  <c r="E150" i="4"/>
  <c r="I147" i="4"/>
  <c r="E147" i="4"/>
  <c r="I142" i="4"/>
  <c r="E142" i="4"/>
  <c r="E137" i="4"/>
  <c r="I116" i="4"/>
  <c r="I113" i="4"/>
  <c r="E108" i="4"/>
  <c r="E105" i="4"/>
  <c r="E95" i="4"/>
  <c r="E37" i="4"/>
  <c r="I7" i="4"/>
  <c r="I10" i="4"/>
  <c r="I13" i="4"/>
  <c r="I20" i="4"/>
  <c r="I23" i="4"/>
  <c r="I26" i="4"/>
  <c r="I8" i="4"/>
  <c r="I11" i="4"/>
  <c r="I14" i="4"/>
  <c r="I17" i="4"/>
  <c r="I24" i="4"/>
  <c r="I27" i="4"/>
  <c r="I12" i="4"/>
  <c r="I15" i="4"/>
  <c r="I18" i="4"/>
  <c r="I21" i="4"/>
  <c r="I28" i="4"/>
  <c r="I16" i="4"/>
  <c r="I19" i="4"/>
  <c r="I22" i="4"/>
  <c r="I25" i="4"/>
  <c r="I32" i="4"/>
  <c r="I35" i="4"/>
  <c r="I38" i="4"/>
  <c r="I41" i="4"/>
  <c r="I48" i="4"/>
  <c r="I51" i="4"/>
  <c r="I54" i="4"/>
  <c r="I57" i="4"/>
  <c r="I64" i="4"/>
  <c r="I67" i="4"/>
  <c r="I70" i="4"/>
  <c r="I73" i="4"/>
  <c r="I79" i="4"/>
  <c r="I82" i="4"/>
  <c r="I87" i="4"/>
  <c r="I36" i="4"/>
  <c r="I39" i="4"/>
  <c r="I42" i="4"/>
  <c r="I45" i="4"/>
  <c r="I52" i="4"/>
  <c r="I55" i="4"/>
  <c r="I58" i="4"/>
  <c r="I61" i="4"/>
  <c r="I68" i="4"/>
  <c r="I71" i="4"/>
  <c r="I74" i="4"/>
  <c r="I77" i="4"/>
  <c r="I80" i="4"/>
  <c r="I85" i="4"/>
  <c r="I29" i="4"/>
  <c r="I30" i="4"/>
  <c r="I33" i="4"/>
  <c r="I40" i="4"/>
  <c r="I43" i="4"/>
  <c r="I46" i="4"/>
  <c r="I49" i="4"/>
  <c r="I56" i="4"/>
  <c r="I59" i="4"/>
  <c r="I62" i="4"/>
  <c r="I65" i="4"/>
  <c r="I72" i="4"/>
  <c r="I75" i="4"/>
  <c r="I78" i="4"/>
  <c r="I83" i="4"/>
  <c r="I86" i="4"/>
  <c r="I91" i="4"/>
  <c r="I94" i="4"/>
  <c r="I99" i="4"/>
  <c r="I31" i="4"/>
  <c r="I34" i="4"/>
  <c r="I37" i="4"/>
  <c r="I103" i="4"/>
  <c r="I106" i="4"/>
  <c r="I111" i="4"/>
  <c r="I114" i="4"/>
  <c r="I119" i="4"/>
  <c r="I122" i="4"/>
  <c r="I127" i="4"/>
  <c r="I130" i="4"/>
  <c r="I135" i="4"/>
  <c r="I138" i="4"/>
  <c r="I44" i="4"/>
  <c r="I47" i="4"/>
  <c r="I50" i="4"/>
  <c r="I53" i="4"/>
  <c r="I88" i="4"/>
  <c r="I89" i="4"/>
  <c r="I90" i="4"/>
  <c r="I92" i="4"/>
  <c r="I101" i="4"/>
  <c r="I104" i="4"/>
  <c r="I109" i="4"/>
  <c r="I112" i="4"/>
  <c r="I117" i="4"/>
  <c r="I120" i="4"/>
  <c r="I125" i="4"/>
  <c r="I128" i="4"/>
  <c r="I133" i="4"/>
  <c r="I136" i="4"/>
  <c r="I6" i="4"/>
  <c r="I60" i="4"/>
  <c r="I63" i="4"/>
  <c r="I66" i="4"/>
  <c r="I69" i="4"/>
  <c r="I81" i="4"/>
  <c r="I84" i="4"/>
  <c r="I93" i="4"/>
  <c r="I95" i="4"/>
  <c r="I96" i="4"/>
  <c r="I97" i="4"/>
  <c r="I98" i="4"/>
  <c r="I102" i="4"/>
  <c r="I107" i="4"/>
  <c r="I110" i="4"/>
  <c r="I115" i="4"/>
  <c r="I118" i="4"/>
  <c r="I123" i="4"/>
  <c r="I126" i="4"/>
  <c r="I131" i="4"/>
  <c r="I134" i="4"/>
  <c r="E188" i="4"/>
  <c r="E185" i="4"/>
  <c r="I180" i="4"/>
  <c r="E177" i="4"/>
  <c r="I172" i="4"/>
  <c r="E164" i="4"/>
  <c r="I161" i="4"/>
  <c r="I156" i="4"/>
  <c r="I153" i="4"/>
  <c r="E148" i="4"/>
  <c r="I139" i="4"/>
  <c r="I137" i="4"/>
  <c r="E132" i="4"/>
  <c r="I108" i="4"/>
  <c r="E100" i="4"/>
  <c r="I76" i="4"/>
  <c r="E22" i="4"/>
  <c r="I196" i="2"/>
  <c r="I5" i="4"/>
  <c r="E5" i="4"/>
  <c r="I192" i="4"/>
  <c r="E192" i="4"/>
  <c r="I189" i="4"/>
  <c r="E189" i="4"/>
  <c r="I184" i="4"/>
  <c r="E184" i="4"/>
  <c r="I181" i="4"/>
  <c r="E181" i="4"/>
  <c r="I176" i="4"/>
  <c r="E176" i="4"/>
  <c r="I173" i="4"/>
  <c r="E173" i="4"/>
  <c r="I168" i="4"/>
  <c r="E168" i="4"/>
  <c r="I165" i="4"/>
  <c r="E165" i="4"/>
  <c r="I160" i="4"/>
  <c r="E160" i="4"/>
  <c r="I157" i="4"/>
  <c r="E157" i="4"/>
  <c r="I152" i="4"/>
  <c r="E152" i="4"/>
  <c r="I149" i="4"/>
  <c r="E149" i="4"/>
  <c r="I144" i="4"/>
  <c r="E144" i="4"/>
  <c r="I141" i="4"/>
  <c r="E141" i="4"/>
  <c r="I124" i="4"/>
  <c r="I121" i="4"/>
  <c r="E116" i="4"/>
  <c r="E113" i="4"/>
  <c r="E98" i="4"/>
  <c r="E34" i="4"/>
  <c r="E193" i="4"/>
  <c r="I185" i="4"/>
  <c r="E180" i="4"/>
  <c r="I177" i="4"/>
  <c r="E169" i="4"/>
  <c r="I164" i="4"/>
  <c r="E156" i="4"/>
  <c r="E153" i="4"/>
  <c r="I148" i="4"/>
  <c r="I145" i="4"/>
  <c r="I140" i="4"/>
  <c r="E129" i="4"/>
  <c r="I105" i="4"/>
  <c r="E96" i="4"/>
  <c r="D196" i="2"/>
  <c r="F196" i="2"/>
  <c r="I194" i="4"/>
  <c r="E194" i="4"/>
  <c r="I191" i="4"/>
  <c r="E191" i="4"/>
  <c r="I186" i="4"/>
  <c r="E186" i="4"/>
  <c r="I183" i="4"/>
  <c r="E183" i="4"/>
  <c r="I178" i="4"/>
  <c r="E178" i="4"/>
  <c r="I175" i="4"/>
  <c r="E175" i="4"/>
  <c r="I170" i="4"/>
  <c r="E170" i="4"/>
  <c r="I167" i="4"/>
  <c r="E167" i="4"/>
  <c r="I162" i="4"/>
  <c r="E162" i="4"/>
  <c r="I159" i="4"/>
  <c r="E159" i="4"/>
  <c r="I154" i="4"/>
  <c r="E154" i="4"/>
  <c r="I151" i="4"/>
  <c r="E151" i="4"/>
  <c r="I146" i="4"/>
  <c r="E146" i="4"/>
  <c r="I143" i="4"/>
  <c r="E143" i="4"/>
  <c r="E140" i="4"/>
  <c r="E139" i="4"/>
  <c r="I132" i="4"/>
  <c r="I129" i="4"/>
  <c r="E124" i="4"/>
  <c r="E121" i="4"/>
  <c r="I100" i="4"/>
  <c r="E97" i="4"/>
  <c r="E93" i="4"/>
  <c r="E31" i="4"/>
  <c r="D8" i="4"/>
  <c r="D12" i="4"/>
  <c r="D16" i="4"/>
  <c r="D20" i="4"/>
  <c r="D24" i="4"/>
  <c r="D28" i="4"/>
  <c r="D32" i="4"/>
  <c r="D36" i="4"/>
  <c r="D40" i="4"/>
  <c r="D44" i="4"/>
  <c r="D48" i="4"/>
  <c r="D52" i="4"/>
  <c r="D56" i="4"/>
  <c r="D60" i="4"/>
  <c r="D64" i="4"/>
  <c r="D68" i="4"/>
  <c r="D72" i="4"/>
  <c r="D76" i="4"/>
  <c r="D80" i="4"/>
  <c r="D84" i="4"/>
  <c r="D88" i="4"/>
  <c r="D92" i="4"/>
  <c r="D96" i="4"/>
  <c r="D100" i="4"/>
  <c r="D104" i="4"/>
  <c r="D108" i="4"/>
  <c r="D112" i="4"/>
  <c r="D116" i="4"/>
  <c r="D120" i="4"/>
  <c r="D124" i="4"/>
  <c r="D128" i="4"/>
  <c r="D132" i="4"/>
  <c r="D136" i="4"/>
  <c r="D140" i="4"/>
  <c r="D144" i="4"/>
  <c r="D148" i="4"/>
  <c r="D152" i="4"/>
  <c r="D156" i="4"/>
  <c r="D160" i="4"/>
  <c r="D164" i="4"/>
  <c r="D168" i="4"/>
  <c r="D172" i="4"/>
  <c r="D176" i="4"/>
  <c r="D180" i="4"/>
  <c r="D184" i="4"/>
  <c r="D188" i="4"/>
  <c r="D192" i="4"/>
  <c r="D27" i="4"/>
  <c r="D31" i="4"/>
  <c r="D39" i="4"/>
  <c r="D59" i="4"/>
  <c r="D67" i="4"/>
  <c r="D75" i="4"/>
  <c r="D7" i="4"/>
  <c r="D11" i="4"/>
  <c r="D15" i="4"/>
  <c r="D19" i="4"/>
  <c r="D23" i="4"/>
  <c r="D35" i="4"/>
  <c r="D43" i="4"/>
  <c r="D47" i="4"/>
  <c r="D51" i="4"/>
  <c r="D55" i="4"/>
  <c r="D63" i="4"/>
  <c r="D71" i="4"/>
  <c r="D6" i="4"/>
  <c r="D10" i="4"/>
  <c r="D14" i="4"/>
  <c r="D18" i="4"/>
  <c r="D22" i="4"/>
  <c r="D26" i="4"/>
  <c r="D30" i="4"/>
  <c r="D34" i="4"/>
  <c r="D38" i="4"/>
  <c r="D42" i="4"/>
  <c r="D46" i="4"/>
  <c r="D50" i="4"/>
  <c r="D54" i="4"/>
  <c r="D58" i="4"/>
  <c r="D62" i="4"/>
  <c r="D66" i="4"/>
  <c r="D70" i="4"/>
  <c r="D74" i="4"/>
  <c r="D78" i="4"/>
  <c r="D82" i="4"/>
  <c r="D86" i="4"/>
  <c r="D90" i="4"/>
  <c r="D94" i="4"/>
  <c r="D98" i="4"/>
  <c r="D102" i="4"/>
  <c r="D106" i="4"/>
  <c r="D110" i="4"/>
  <c r="D114" i="4"/>
  <c r="D118" i="4"/>
  <c r="D122" i="4"/>
  <c r="D126" i="4"/>
  <c r="D130" i="4"/>
  <c r="D134" i="4"/>
  <c r="D138" i="4"/>
  <c r="D142" i="4"/>
  <c r="D146" i="4"/>
  <c r="D150" i="4"/>
  <c r="D154" i="4"/>
  <c r="D158" i="4"/>
  <c r="D162" i="4"/>
  <c r="D166" i="4"/>
  <c r="D170" i="4"/>
  <c r="D174" i="4"/>
  <c r="D178" i="4"/>
  <c r="D182" i="4"/>
  <c r="D186" i="4"/>
  <c r="D190" i="4"/>
  <c r="D194" i="4"/>
  <c r="N5" i="2"/>
  <c r="O5" i="2" s="1"/>
  <c r="P5" i="2" s="1"/>
  <c r="N6" i="2"/>
  <c r="O6" i="2" s="1"/>
  <c r="P6" i="2" s="1"/>
  <c r="N7" i="2"/>
  <c r="O7" i="2" s="1"/>
  <c r="P7" i="2" s="1"/>
  <c r="N8" i="2"/>
  <c r="O8" i="2" s="1"/>
  <c r="P8" i="2" s="1"/>
  <c r="N9" i="2"/>
  <c r="O9" i="2" s="1"/>
  <c r="P9" i="2" s="1"/>
  <c r="N10" i="2"/>
  <c r="O10" i="2" s="1"/>
  <c r="P10" i="2" s="1"/>
  <c r="N11" i="2"/>
  <c r="O11" i="2" s="1"/>
  <c r="P11" i="2" s="1"/>
  <c r="N12" i="2"/>
  <c r="O12" i="2" s="1"/>
  <c r="P12" i="2" s="1"/>
  <c r="N13" i="2"/>
  <c r="O13" i="2" s="1"/>
  <c r="P13" i="2" s="1"/>
  <c r="N14" i="2"/>
  <c r="O14" i="2" s="1"/>
  <c r="P14" i="2" s="1"/>
  <c r="N15" i="2"/>
  <c r="O15" i="2" s="1"/>
  <c r="P15" i="2" s="1"/>
  <c r="N16" i="2"/>
  <c r="O16" i="2" s="1"/>
  <c r="P16" i="2" s="1"/>
  <c r="N17" i="2"/>
  <c r="O17" i="2" s="1"/>
  <c r="P17" i="2" s="1"/>
  <c r="N18" i="2"/>
  <c r="O18" i="2" s="1"/>
  <c r="P18" i="2" s="1"/>
  <c r="N19" i="2"/>
  <c r="O19" i="2" s="1"/>
  <c r="P19" i="2" s="1"/>
  <c r="N20" i="2"/>
  <c r="O20" i="2" s="1"/>
  <c r="P20" i="2" s="1"/>
  <c r="N21" i="2"/>
  <c r="O21" i="2" s="1"/>
  <c r="P21" i="2" s="1"/>
  <c r="N22" i="2"/>
  <c r="O22" i="2" s="1"/>
  <c r="P22" i="2" s="1"/>
  <c r="N23" i="2"/>
  <c r="O23" i="2" s="1"/>
  <c r="P23" i="2" s="1"/>
  <c r="N24" i="2"/>
  <c r="O24" i="2" s="1"/>
  <c r="P24" i="2" s="1"/>
  <c r="N25" i="2"/>
  <c r="O25" i="2" s="1"/>
  <c r="P25" i="2" s="1"/>
  <c r="N26" i="2"/>
  <c r="O26" i="2"/>
  <c r="P26" i="2" s="1"/>
  <c r="N27" i="2"/>
  <c r="O27" i="2" s="1"/>
  <c r="P27" i="2" s="1"/>
  <c r="N28" i="2"/>
  <c r="O28" i="2" s="1"/>
  <c r="P28" i="2" s="1"/>
  <c r="N29" i="2"/>
  <c r="O29" i="2" s="1"/>
  <c r="P29" i="2" s="1"/>
  <c r="N30" i="2"/>
  <c r="O30" i="2" s="1"/>
  <c r="P30" i="2" s="1"/>
  <c r="N31" i="2"/>
  <c r="O31" i="2" s="1"/>
  <c r="P31" i="2" s="1"/>
  <c r="N32" i="2"/>
  <c r="O32" i="2" s="1"/>
  <c r="P32" i="2" s="1"/>
  <c r="N33" i="2"/>
  <c r="O33" i="2"/>
  <c r="P33" i="2" s="1"/>
  <c r="N34" i="2"/>
  <c r="O34" i="2" s="1"/>
  <c r="P34" i="2" s="1"/>
  <c r="N35" i="2"/>
  <c r="O35" i="2" s="1"/>
  <c r="P35" i="2" s="1"/>
  <c r="N36" i="2"/>
  <c r="O36" i="2"/>
  <c r="P36" i="2" s="1"/>
  <c r="N37" i="2"/>
  <c r="O37" i="2" s="1"/>
  <c r="P37" i="2" s="1"/>
  <c r="N38" i="2"/>
  <c r="O38" i="2" s="1"/>
  <c r="P38" i="2" s="1"/>
  <c r="N39" i="2"/>
  <c r="O39" i="2" s="1"/>
  <c r="P39" i="2" s="1"/>
  <c r="N40" i="2"/>
  <c r="O40" i="2" s="1"/>
  <c r="P40" i="2" s="1"/>
  <c r="N41" i="2"/>
  <c r="O41" i="2" s="1"/>
  <c r="P41" i="2" s="1"/>
  <c r="N42" i="2"/>
  <c r="O42" i="2" s="1"/>
  <c r="P42" i="2" s="1"/>
  <c r="N43" i="2"/>
  <c r="O43" i="2" s="1"/>
  <c r="P43" i="2" s="1"/>
  <c r="N44" i="2"/>
  <c r="O44" i="2" s="1"/>
  <c r="P44" i="2" s="1"/>
  <c r="N45" i="2"/>
  <c r="O45" i="2" s="1"/>
  <c r="P45" i="2" s="1"/>
  <c r="N46" i="2"/>
  <c r="O46" i="2" s="1"/>
  <c r="P46" i="2" s="1"/>
  <c r="N47" i="2"/>
  <c r="O47" i="2" s="1"/>
  <c r="P47" i="2" s="1"/>
  <c r="N48" i="2"/>
  <c r="O48" i="2" s="1"/>
  <c r="P48" i="2" s="1"/>
  <c r="N49" i="2"/>
  <c r="O49" i="2" s="1"/>
  <c r="P49" i="2" s="1"/>
  <c r="N50" i="2"/>
  <c r="O50" i="2" s="1"/>
  <c r="P50" i="2" s="1"/>
  <c r="N51" i="2"/>
  <c r="O51" i="2"/>
  <c r="P51" i="2" s="1"/>
  <c r="N52" i="2"/>
  <c r="O52" i="2" s="1"/>
  <c r="P52" i="2" s="1"/>
  <c r="N53" i="2"/>
  <c r="O53" i="2" s="1"/>
  <c r="P53" i="2" s="1"/>
  <c r="N54" i="2"/>
  <c r="O54" i="2" s="1"/>
  <c r="P54" i="2" s="1"/>
  <c r="N55" i="2"/>
  <c r="O55" i="2" s="1"/>
  <c r="P55" i="2" s="1"/>
  <c r="N56" i="2"/>
  <c r="O56" i="2" s="1"/>
  <c r="P56" i="2" s="1"/>
  <c r="N57" i="2"/>
  <c r="O57" i="2" s="1"/>
  <c r="P57" i="2" s="1"/>
  <c r="N58" i="2"/>
  <c r="O58" i="2" s="1"/>
  <c r="P58" i="2" s="1"/>
  <c r="N59" i="2"/>
  <c r="O59" i="2" s="1"/>
  <c r="P59" i="2" s="1"/>
  <c r="N60" i="2"/>
  <c r="O60" i="2" s="1"/>
  <c r="P60" i="2" s="1"/>
  <c r="N61" i="2"/>
  <c r="O61" i="2"/>
  <c r="P61" i="2" s="1"/>
  <c r="N62" i="2"/>
  <c r="O62" i="2" s="1"/>
  <c r="P62" i="2" s="1"/>
  <c r="N63" i="2"/>
  <c r="O63" i="2" s="1"/>
  <c r="P63" i="2" s="1"/>
  <c r="N64" i="2"/>
  <c r="O64" i="2" s="1"/>
  <c r="P64" i="2" s="1"/>
  <c r="N65" i="2"/>
  <c r="O65" i="2" s="1"/>
  <c r="P65" i="2" s="1"/>
  <c r="N66" i="2"/>
  <c r="O66" i="2" s="1"/>
  <c r="P66" i="2" s="1"/>
  <c r="N67" i="2"/>
  <c r="O67" i="2" s="1"/>
  <c r="P67" i="2" s="1"/>
  <c r="N68" i="2"/>
  <c r="O68" i="2" s="1"/>
  <c r="P68" i="2" s="1"/>
  <c r="N69" i="2"/>
  <c r="O69" i="2" s="1"/>
  <c r="P69" i="2" s="1"/>
  <c r="N70" i="2"/>
  <c r="O70" i="2" s="1"/>
  <c r="P70" i="2" s="1"/>
  <c r="N71" i="2"/>
  <c r="O71" i="2" s="1"/>
  <c r="P71" i="2" s="1"/>
  <c r="N72" i="2"/>
  <c r="O72" i="2" s="1"/>
  <c r="P72" i="2" s="1"/>
  <c r="N73" i="2"/>
  <c r="O73" i="2" s="1"/>
  <c r="P73" i="2" s="1"/>
  <c r="N74" i="2"/>
  <c r="O74" i="2" s="1"/>
  <c r="P74" i="2" s="1"/>
  <c r="N75" i="2"/>
  <c r="O75" i="2" s="1"/>
  <c r="P75" i="2" s="1"/>
  <c r="N76" i="2"/>
  <c r="O76" i="2" s="1"/>
  <c r="P76" i="2" s="1"/>
  <c r="N77" i="2"/>
  <c r="O77" i="2" s="1"/>
  <c r="P77" i="2" s="1"/>
  <c r="N78" i="2"/>
  <c r="O78" i="2" s="1"/>
  <c r="P78" i="2" s="1"/>
  <c r="N79" i="2"/>
  <c r="O79" i="2" s="1"/>
  <c r="P79" i="2" s="1"/>
  <c r="N80" i="2"/>
  <c r="O80" i="2" s="1"/>
  <c r="P80" i="2" s="1"/>
  <c r="N81" i="2"/>
  <c r="O81" i="2" s="1"/>
  <c r="P81" i="2" s="1"/>
  <c r="N82" i="2"/>
  <c r="O82" i="2" s="1"/>
  <c r="P82" i="2" s="1"/>
  <c r="N83" i="2"/>
  <c r="O83" i="2" s="1"/>
  <c r="P83" i="2" s="1"/>
  <c r="N84" i="2"/>
  <c r="O84" i="2" s="1"/>
  <c r="P84" i="2" s="1"/>
  <c r="N85" i="2"/>
  <c r="O85" i="2" s="1"/>
  <c r="P85" i="2" s="1"/>
  <c r="N86" i="2"/>
  <c r="O86" i="2" s="1"/>
  <c r="P86" i="2" s="1"/>
  <c r="N87" i="2"/>
  <c r="O87" i="2" s="1"/>
  <c r="P87" i="2" s="1"/>
  <c r="N88" i="2"/>
  <c r="O88" i="2" s="1"/>
  <c r="P88" i="2" s="1"/>
  <c r="N89" i="2"/>
  <c r="O89" i="2" s="1"/>
  <c r="P89" i="2" s="1"/>
  <c r="N90" i="2"/>
  <c r="O90" i="2" s="1"/>
  <c r="P90" i="2" s="1"/>
  <c r="N91" i="2"/>
  <c r="O91" i="2" s="1"/>
  <c r="P91" i="2" s="1"/>
  <c r="N92" i="2"/>
  <c r="O92" i="2" s="1"/>
  <c r="P92" i="2" s="1"/>
  <c r="N93" i="2"/>
  <c r="O93" i="2" s="1"/>
  <c r="P93" i="2" s="1"/>
  <c r="N94" i="2"/>
  <c r="O94" i="2" s="1"/>
  <c r="P94" i="2" s="1"/>
  <c r="N95" i="2"/>
  <c r="O95" i="2" s="1"/>
  <c r="P95" i="2" s="1"/>
  <c r="N96" i="2"/>
  <c r="O96" i="2" s="1"/>
  <c r="P96" i="2" s="1"/>
  <c r="N97" i="2"/>
  <c r="O97" i="2" s="1"/>
  <c r="P97" i="2" s="1"/>
  <c r="N98" i="2"/>
  <c r="O98" i="2" s="1"/>
  <c r="P98" i="2" s="1"/>
  <c r="N99" i="2"/>
  <c r="O99" i="2" s="1"/>
  <c r="P99" i="2" s="1"/>
  <c r="N100" i="2"/>
  <c r="O100" i="2" s="1"/>
  <c r="P100" i="2" s="1"/>
  <c r="N101" i="2"/>
  <c r="O101" i="2" s="1"/>
  <c r="P101" i="2" s="1"/>
  <c r="N102" i="2"/>
  <c r="O102" i="2" s="1"/>
  <c r="P102" i="2" s="1"/>
  <c r="N103" i="2"/>
  <c r="O103" i="2" s="1"/>
  <c r="P103" i="2" s="1"/>
  <c r="N104" i="2"/>
  <c r="O104" i="2" s="1"/>
  <c r="P104" i="2" s="1"/>
  <c r="N105" i="2"/>
  <c r="O105" i="2" s="1"/>
  <c r="P105" i="2" s="1"/>
  <c r="N106" i="2"/>
  <c r="O106" i="2" s="1"/>
  <c r="P106" i="2" s="1"/>
  <c r="N107" i="2"/>
  <c r="O107" i="2" s="1"/>
  <c r="P107" i="2" s="1"/>
  <c r="N108" i="2"/>
  <c r="O108" i="2" s="1"/>
  <c r="P108" i="2" s="1"/>
  <c r="N109" i="2"/>
  <c r="O109" i="2" s="1"/>
  <c r="P109" i="2" s="1"/>
  <c r="N110" i="2"/>
  <c r="O110" i="2" s="1"/>
  <c r="P110" i="2" s="1"/>
  <c r="N111" i="2"/>
  <c r="O111" i="2" s="1"/>
  <c r="P111" i="2" s="1"/>
  <c r="N112" i="2"/>
  <c r="O112" i="2" s="1"/>
  <c r="P112" i="2" s="1"/>
  <c r="N113" i="2"/>
  <c r="O113" i="2" s="1"/>
  <c r="P113" i="2" s="1"/>
  <c r="N114" i="2"/>
  <c r="O114" i="2" s="1"/>
  <c r="P114" i="2" s="1"/>
  <c r="N115" i="2"/>
  <c r="O115" i="2"/>
  <c r="P115" i="2" s="1"/>
  <c r="N116" i="2"/>
  <c r="O116" i="2" s="1"/>
  <c r="P116" i="2" s="1"/>
  <c r="N117" i="2"/>
  <c r="O117" i="2" s="1"/>
  <c r="P117" i="2" s="1"/>
  <c r="N118" i="2"/>
  <c r="O118" i="2" s="1"/>
  <c r="P118" i="2" s="1"/>
  <c r="N119" i="2"/>
  <c r="O119" i="2" s="1"/>
  <c r="P119" i="2" s="1"/>
  <c r="N120" i="2"/>
  <c r="O120" i="2" s="1"/>
  <c r="P120" i="2" s="1"/>
  <c r="N121" i="2"/>
  <c r="O121" i="2" s="1"/>
  <c r="P121" i="2" s="1"/>
  <c r="N122" i="2"/>
  <c r="O122" i="2" s="1"/>
  <c r="P122" i="2" s="1"/>
  <c r="N123" i="2"/>
  <c r="O123" i="2" s="1"/>
  <c r="P123" i="2" s="1"/>
  <c r="N124" i="2"/>
  <c r="O124" i="2" s="1"/>
  <c r="P124" i="2" s="1"/>
  <c r="N125" i="2"/>
  <c r="O125" i="2" s="1"/>
  <c r="P125" i="2" s="1"/>
  <c r="N126" i="2"/>
  <c r="O126" i="2" s="1"/>
  <c r="P126" i="2" s="1"/>
  <c r="N127" i="2"/>
  <c r="O127" i="2" s="1"/>
  <c r="P127" i="2" s="1"/>
  <c r="N128" i="2"/>
  <c r="O128" i="2" s="1"/>
  <c r="P128" i="2" s="1"/>
  <c r="N129" i="2"/>
  <c r="O129" i="2" s="1"/>
  <c r="P129" i="2" s="1"/>
  <c r="N130" i="2"/>
  <c r="O130" i="2" s="1"/>
  <c r="P130" i="2" s="1"/>
  <c r="N131" i="2"/>
  <c r="O131" i="2" s="1"/>
  <c r="P131" i="2" s="1"/>
  <c r="N132" i="2"/>
  <c r="O132" i="2" s="1"/>
  <c r="P132" i="2" s="1"/>
  <c r="N133" i="2"/>
  <c r="O133" i="2" s="1"/>
  <c r="P133" i="2" s="1"/>
  <c r="N134" i="2"/>
  <c r="O134" i="2" s="1"/>
  <c r="P134" i="2" s="1"/>
  <c r="N135" i="2"/>
  <c r="O135" i="2" s="1"/>
  <c r="P135" i="2" s="1"/>
  <c r="N136" i="2"/>
  <c r="O136" i="2" s="1"/>
  <c r="P136" i="2" s="1"/>
  <c r="N137" i="2"/>
  <c r="O137" i="2" s="1"/>
  <c r="P137" i="2" s="1"/>
  <c r="N138" i="2"/>
  <c r="O138" i="2" s="1"/>
  <c r="P138" i="2" s="1"/>
  <c r="N139" i="2"/>
  <c r="O139" i="2" s="1"/>
  <c r="P139" i="2" s="1"/>
  <c r="N140" i="2"/>
  <c r="O140" i="2" s="1"/>
  <c r="P140" i="2" s="1"/>
  <c r="N141" i="2"/>
  <c r="O141" i="2" s="1"/>
  <c r="P141" i="2" s="1"/>
  <c r="N142" i="2"/>
  <c r="O142" i="2" s="1"/>
  <c r="P142" i="2" s="1"/>
  <c r="N143" i="2"/>
  <c r="O143" i="2" s="1"/>
  <c r="P143" i="2" s="1"/>
  <c r="N144" i="2"/>
  <c r="O144" i="2" s="1"/>
  <c r="P144" i="2" s="1"/>
  <c r="N145" i="2"/>
  <c r="O145" i="2" s="1"/>
  <c r="P145" i="2" s="1"/>
  <c r="N146" i="2"/>
  <c r="O146" i="2" s="1"/>
  <c r="P146" i="2" s="1"/>
  <c r="N147" i="2"/>
  <c r="O147" i="2" s="1"/>
  <c r="P147" i="2" s="1"/>
  <c r="N148" i="2"/>
  <c r="O148" i="2" s="1"/>
  <c r="P148" i="2" s="1"/>
  <c r="N149" i="2"/>
  <c r="O149" i="2" s="1"/>
  <c r="P149" i="2" s="1"/>
  <c r="N150" i="2"/>
  <c r="O150" i="2" s="1"/>
  <c r="P150" i="2" s="1"/>
  <c r="N151" i="2"/>
  <c r="O151" i="2" s="1"/>
  <c r="P151" i="2" s="1"/>
  <c r="N152" i="2"/>
  <c r="O152" i="2" s="1"/>
  <c r="P152" i="2" s="1"/>
  <c r="N153" i="2"/>
  <c r="O153" i="2"/>
  <c r="P153" i="2" s="1"/>
  <c r="N154" i="2"/>
  <c r="O154" i="2" s="1"/>
  <c r="P154" i="2" s="1"/>
  <c r="N155" i="2"/>
  <c r="O155" i="2" s="1"/>
  <c r="P155" i="2" s="1"/>
  <c r="N156" i="2"/>
  <c r="O156" i="2" s="1"/>
  <c r="P156" i="2" s="1"/>
  <c r="N157" i="2"/>
  <c r="O157" i="2" s="1"/>
  <c r="P157" i="2" s="1"/>
  <c r="N158" i="2"/>
  <c r="O158" i="2" s="1"/>
  <c r="P158" i="2" s="1"/>
  <c r="N159" i="2"/>
  <c r="O159" i="2" s="1"/>
  <c r="P159" i="2" s="1"/>
  <c r="N160" i="2"/>
  <c r="O160" i="2" s="1"/>
  <c r="P160" i="2" s="1"/>
  <c r="N161" i="2"/>
  <c r="O161" i="2" s="1"/>
  <c r="P161" i="2" s="1"/>
  <c r="N162" i="2"/>
  <c r="O162" i="2" s="1"/>
  <c r="P162" i="2" s="1"/>
  <c r="D17" i="4" l="1"/>
  <c r="D21" i="4"/>
  <c r="D9" i="4"/>
  <c r="D25" i="4"/>
  <c r="D29" i="4"/>
  <c r="D45" i="4"/>
  <c r="D61" i="4"/>
  <c r="D77" i="4"/>
  <c r="D85" i="4"/>
  <c r="D33" i="4"/>
  <c r="D49" i="4"/>
  <c r="D65" i="4"/>
  <c r="D83" i="4"/>
  <c r="D37" i="4"/>
  <c r="D53" i="4"/>
  <c r="D69" i="4"/>
  <c r="D81" i="4"/>
  <c r="D89" i="4"/>
  <c r="D97" i="4"/>
  <c r="D13" i="4"/>
  <c r="D41" i="4"/>
  <c r="D101" i="4"/>
  <c r="D109" i="4"/>
  <c r="D117" i="4"/>
  <c r="D125" i="4"/>
  <c r="D133" i="4"/>
  <c r="D57" i="4"/>
  <c r="D87" i="4"/>
  <c r="D107" i="4"/>
  <c r="D115" i="4"/>
  <c r="D123" i="4"/>
  <c r="D131" i="4"/>
  <c r="D73" i="4"/>
  <c r="D79" i="4"/>
  <c r="D91" i="4"/>
  <c r="D93" i="4"/>
  <c r="D95" i="4"/>
  <c r="D105" i="4"/>
  <c r="D113" i="4"/>
  <c r="D121" i="4"/>
  <c r="D129" i="4"/>
  <c r="D137" i="4"/>
  <c r="D127" i="4"/>
  <c r="D141" i="4"/>
  <c r="D149" i="4"/>
  <c r="D157" i="4"/>
  <c r="D165" i="4"/>
  <c r="D173" i="4"/>
  <c r="D181" i="4"/>
  <c r="D189" i="4"/>
  <c r="D135" i="4"/>
  <c r="D139" i="4"/>
  <c r="D159" i="4"/>
  <c r="D167" i="4"/>
  <c r="D183" i="4"/>
  <c r="D119" i="4"/>
  <c r="D147" i="4"/>
  <c r="D155" i="4"/>
  <c r="D163" i="4"/>
  <c r="D171" i="4"/>
  <c r="D179" i="4"/>
  <c r="D187" i="4"/>
  <c r="D103" i="4"/>
  <c r="D143" i="4"/>
  <c r="D151" i="4"/>
  <c r="D175" i="4"/>
  <c r="D99" i="4"/>
  <c r="D111" i="4"/>
  <c r="D145" i="4"/>
  <c r="D153" i="4"/>
  <c r="D161" i="4"/>
  <c r="D169" i="4"/>
  <c r="D177" i="4"/>
  <c r="D185" i="4"/>
  <c r="D193" i="4"/>
  <c r="D5" i="4"/>
  <c r="D191" i="4"/>
  <c r="F6" i="4"/>
  <c r="F9" i="4"/>
  <c r="F16" i="4"/>
  <c r="F19" i="4"/>
  <c r="F22" i="4"/>
  <c r="F25" i="4"/>
  <c r="F7" i="4"/>
  <c r="F10" i="4"/>
  <c r="F13" i="4"/>
  <c r="F20" i="4"/>
  <c r="F23" i="4"/>
  <c r="F26" i="4"/>
  <c r="F29" i="4"/>
  <c r="F8" i="4"/>
  <c r="F11" i="4"/>
  <c r="F14" i="4"/>
  <c r="F17" i="4"/>
  <c r="F24" i="4"/>
  <c r="F27" i="4"/>
  <c r="F30" i="4"/>
  <c r="F31" i="4"/>
  <c r="F34" i="4"/>
  <c r="F37" i="4"/>
  <c r="F44" i="4"/>
  <c r="F47" i="4"/>
  <c r="F50" i="4"/>
  <c r="F53" i="4"/>
  <c r="F60" i="4"/>
  <c r="F63" i="4"/>
  <c r="F66" i="4"/>
  <c r="F69" i="4"/>
  <c r="F76" i="4"/>
  <c r="F81" i="4"/>
  <c r="F84" i="4"/>
  <c r="F32" i="4"/>
  <c r="F35" i="4"/>
  <c r="F38" i="4"/>
  <c r="F41" i="4"/>
  <c r="F48" i="4"/>
  <c r="F51" i="4"/>
  <c r="F54" i="4"/>
  <c r="F57" i="4"/>
  <c r="F64" i="4"/>
  <c r="F67" i="4"/>
  <c r="F70" i="4"/>
  <c r="F73" i="4"/>
  <c r="F79" i="4"/>
  <c r="F82" i="4"/>
  <c r="F87" i="4"/>
  <c r="F12" i="4"/>
  <c r="F15" i="4"/>
  <c r="F18" i="4"/>
  <c r="F21" i="4"/>
  <c r="F36" i="4"/>
  <c r="F39" i="4"/>
  <c r="F42" i="4"/>
  <c r="F45" i="4"/>
  <c r="F52" i="4"/>
  <c r="F55" i="4"/>
  <c r="F58" i="4"/>
  <c r="F61" i="4"/>
  <c r="F68" i="4"/>
  <c r="F71" i="4"/>
  <c r="F74" i="4"/>
  <c r="F77" i="4"/>
  <c r="F80" i="4"/>
  <c r="F85" i="4"/>
  <c r="F88" i="4"/>
  <c r="F93" i="4"/>
  <c r="F96" i="4"/>
  <c r="F56" i="4"/>
  <c r="F59" i="4"/>
  <c r="F62" i="4"/>
  <c r="F65" i="4"/>
  <c r="F83" i="4"/>
  <c r="F86" i="4"/>
  <c r="F95" i="4"/>
  <c r="F97" i="4"/>
  <c r="F98" i="4"/>
  <c r="F99" i="4"/>
  <c r="F100" i="4"/>
  <c r="F105" i="4"/>
  <c r="F108" i="4"/>
  <c r="F113" i="4"/>
  <c r="F116" i="4"/>
  <c r="F121" i="4"/>
  <c r="F124" i="4"/>
  <c r="F129" i="4"/>
  <c r="F132" i="4"/>
  <c r="F137" i="4"/>
  <c r="F140" i="4"/>
  <c r="F28" i="4"/>
  <c r="F72" i="4"/>
  <c r="F75" i="4"/>
  <c r="F78" i="4"/>
  <c r="F103" i="4"/>
  <c r="F106" i="4"/>
  <c r="F111" i="4"/>
  <c r="F114" i="4"/>
  <c r="F119" i="4"/>
  <c r="F122" i="4"/>
  <c r="F127" i="4"/>
  <c r="F130" i="4"/>
  <c r="F135" i="4"/>
  <c r="F33" i="4"/>
  <c r="F101" i="4"/>
  <c r="F104" i="4"/>
  <c r="F109" i="4"/>
  <c r="F112" i="4"/>
  <c r="F117" i="4"/>
  <c r="F120" i="4"/>
  <c r="F125" i="4"/>
  <c r="F128" i="4"/>
  <c r="F133" i="4"/>
  <c r="F136" i="4"/>
  <c r="F43" i="4"/>
  <c r="F89" i="4"/>
  <c r="F115" i="4"/>
  <c r="F118" i="4"/>
  <c r="F138" i="4"/>
  <c r="F145" i="4"/>
  <c r="F148" i="4"/>
  <c r="F153" i="4"/>
  <c r="F156" i="4"/>
  <c r="F161" i="4"/>
  <c r="F164" i="4"/>
  <c r="F169" i="4"/>
  <c r="F172" i="4"/>
  <c r="F177" i="4"/>
  <c r="F180" i="4"/>
  <c r="F185" i="4"/>
  <c r="F188" i="4"/>
  <c r="F193" i="4"/>
  <c r="F123" i="4"/>
  <c r="F142" i="4"/>
  <c r="F147" i="4"/>
  <c r="F150" i="4"/>
  <c r="F171" i="4"/>
  <c r="F187" i="4"/>
  <c r="F190" i="4"/>
  <c r="F46" i="4"/>
  <c r="F90" i="4"/>
  <c r="F94" i="4"/>
  <c r="F107" i="4"/>
  <c r="F110" i="4"/>
  <c r="F139" i="4"/>
  <c r="F143" i="4"/>
  <c r="F146" i="4"/>
  <c r="F151" i="4"/>
  <c r="F154" i="4"/>
  <c r="F159" i="4"/>
  <c r="F162" i="4"/>
  <c r="F167" i="4"/>
  <c r="F170" i="4"/>
  <c r="F175" i="4"/>
  <c r="F178" i="4"/>
  <c r="F183" i="4"/>
  <c r="F186" i="4"/>
  <c r="F191" i="4"/>
  <c r="F194" i="4"/>
  <c r="F40" i="4"/>
  <c r="F92" i="4"/>
  <c r="F126" i="4"/>
  <c r="F155" i="4"/>
  <c r="F158" i="4"/>
  <c r="F166" i="4"/>
  <c r="F49" i="4"/>
  <c r="F91" i="4"/>
  <c r="F102" i="4"/>
  <c r="F131" i="4"/>
  <c r="F134" i="4"/>
  <c r="F141" i="4"/>
  <c r="F144" i="4"/>
  <c r="F149" i="4"/>
  <c r="F152" i="4"/>
  <c r="F157" i="4"/>
  <c r="F160" i="4"/>
  <c r="F165" i="4"/>
  <c r="F168" i="4"/>
  <c r="F173" i="4"/>
  <c r="F176" i="4"/>
  <c r="F181" i="4"/>
  <c r="F184" i="4"/>
  <c r="F189" i="4"/>
  <c r="F192" i="4"/>
  <c r="F5" i="4"/>
  <c r="F163" i="4"/>
  <c r="F174" i="4"/>
  <c r="F179" i="4"/>
  <c r="F182" i="4"/>
  <c r="G12" i="4"/>
  <c r="G15" i="4"/>
  <c r="G18" i="4"/>
  <c r="G21" i="4"/>
  <c r="G28" i="4"/>
  <c r="G6" i="4"/>
  <c r="G9" i="4"/>
  <c r="G16" i="4"/>
  <c r="G19" i="4"/>
  <c r="G22" i="4"/>
  <c r="G25" i="4"/>
  <c r="G7" i="4"/>
  <c r="G10" i="4"/>
  <c r="G13" i="4"/>
  <c r="G20" i="4"/>
  <c r="G23" i="4"/>
  <c r="G26" i="4"/>
  <c r="G29" i="4"/>
  <c r="G30" i="4"/>
  <c r="G33" i="4"/>
  <c r="G40" i="4"/>
  <c r="G43" i="4"/>
  <c r="G46" i="4"/>
  <c r="G49" i="4"/>
  <c r="G56" i="4"/>
  <c r="J56" i="4" s="1"/>
  <c r="K56" i="4" s="1"/>
  <c r="L56" i="4" s="1"/>
  <c r="G59" i="4"/>
  <c r="G62" i="4"/>
  <c r="G65" i="4"/>
  <c r="G72" i="4"/>
  <c r="G75" i="4"/>
  <c r="G78" i="4"/>
  <c r="G83" i="4"/>
  <c r="G86" i="4"/>
  <c r="J86" i="4" s="1"/>
  <c r="K86" i="4" s="1"/>
  <c r="L86" i="4" s="1"/>
  <c r="G8" i="4"/>
  <c r="G11" i="4"/>
  <c r="G14" i="4"/>
  <c r="G17" i="4"/>
  <c r="G31" i="4"/>
  <c r="G34" i="4"/>
  <c r="G37" i="4"/>
  <c r="G44" i="4"/>
  <c r="G47" i="4"/>
  <c r="G50" i="4"/>
  <c r="G53" i="4"/>
  <c r="G60" i="4"/>
  <c r="J60" i="4" s="1"/>
  <c r="K60" i="4" s="1"/>
  <c r="L60" i="4" s="1"/>
  <c r="G63" i="4"/>
  <c r="G66" i="4"/>
  <c r="G69" i="4"/>
  <c r="G76" i="4"/>
  <c r="G81" i="4"/>
  <c r="G84" i="4"/>
  <c r="G24" i="4"/>
  <c r="G27" i="4"/>
  <c r="J27" i="4" s="1"/>
  <c r="K27" i="4" s="1"/>
  <c r="L27" i="4" s="1"/>
  <c r="G32" i="4"/>
  <c r="G35" i="4"/>
  <c r="G38" i="4"/>
  <c r="G41" i="4"/>
  <c r="G48" i="4"/>
  <c r="G51" i="4"/>
  <c r="G54" i="4"/>
  <c r="G57" i="4"/>
  <c r="G64" i="4"/>
  <c r="G67" i="4"/>
  <c r="G70" i="4"/>
  <c r="G73" i="4"/>
  <c r="G79" i="4"/>
  <c r="G82" i="4"/>
  <c r="G87" i="4"/>
  <c r="G90" i="4"/>
  <c r="G95" i="4"/>
  <c r="G98" i="4"/>
  <c r="G68" i="4"/>
  <c r="G71" i="4"/>
  <c r="G74" i="4"/>
  <c r="G77" i="4"/>
  <c r="G80" i="4"/>
  <c r="G89" i="4"/>
  <c r="G91" i="4"/>
  <c r="G92" i="4"/>
  <c r="G93" i="4"/>
  <c r="G94" i="4"/>
  <c r="J94" i="4" s="1"/>
  <c r="K94" i="4" s="1"/>
  <c r="L94" i="4" s="1"/>
  <c r="G96" i="4"/>
  <c r="G102" i="4"/>
  <c r="G107" i="4"/>
  <c r="G110" i="4"/>
  <c r="G115" i="4"/>
  <c r="G118" i="4"/>
  <c r="G123" i="4"/>
  <c r="G126" i="4"/>
  <c r="G131" i="4"/>
  <c r="G134" i="4"/>
  <c r="G139" i="4"/>
  <c r="G97" i="4"/>
  <c r="G99" i="4"/>
  <c r="G100" i="4"/>
  <c r="J100" i="4" s="1"/>
  <c r="K100" i="4" s="1"/>
  <c r="L100" i="4" s="1"/>
  <c r="G105" i="4"/>
  <c r="G108" i="4"/>
  <c r="G113" i="4"/>
  <c r="G116" i="4"/>
  <c r="G121" i="4"/>
  <c r="G124" i="4"/>
  <c r="J124" i="4" s="1"/>
  <c r="K124" i="4" s="1"/>
  <c r="L124" i="4" s="1"/>
  <c r="G129" i="4"/>
  <c r="G132" i="4"/>
  <c r="G137" i="4"/>
  <c r="G36" i="4"/>
  <c r="J36" i="4" s="1"/>
  <c r="K36" i="4" s="1"/>
  <c r="L36" i="4" s="1"/>
  <c r="G39" i="4"/>
  <c r="G42" i="4"/>
  <c r="G45" i="4"/>
  <c r="G103" i="4"/>
  <c r="G106" i="4"/>
  <c r="G111" i="4"/>
  <c r="G114" i="4"/>
  <c r="G119" i="4"/>
  <c r="G122" i="4"/>
  <c r="G127" i="4"/>
  <c r="G130" i="4"/>
  <c r="G135" i="4"/>
  <c r="G55" i="4"/>
  <c r="G109" i="4"/>
  <c r="G112" i="4"/>
  <c r="G142" i="4"/>
  <c r="J142" i="4" s="1"/>
  <c r="K142" i="4" s="1"/>
  <c r="L142" i="4" s="1"/>
  <c r="G147" i="4"/>
  <c r="G150" i="4"/>
  <c r="G155" i="4"/>
  <c r="G158" i="4"/>
  <c r="J158" i="4" s="1"/>
  <c r="K158" i="4" s="1"/>
  <c r="L158" i="4" s="1"/>
  <c r="G163" i="4"/>
  <c r="G166" i="4"/>
  <c r="G171" i="4"/>
  <c r="G174" i="4"/>
  <c r="J174" i="4" s="1"/>
  <c r="K174" i="4" s="1"/>
  <c r="L174" i="4" s="1"/>
  <c r="G179" i="4"/>
  <c r="G182" i="4"/>
  <c r="G187" i="4"/>
  <c r="G190" i="4"/>
  <c r="J190" i="4" s="1"/>
  <c r="K190" i="4" s="1"/>
  <c r="L190" i="4" s="1"/>
  <c r="G117" i="4"/>
  <c r="G160" i="4"/>
  <c r="G173" i="4"/>
  <c r="G5" i="4"/>
  <c r="G58" i="4"/>
  <c r="G101" i="4"/>
  <c r="G104" i="4"/>
  <c r="G133" i="4"/>
  <c r="G136" i="4"/>
  <c r="G138" i="4"/>
  <c r="G140" i="4"/>
  <c r="G145" i="4"/>
  <c r="G148" i="4"/>
  <c r="G153" i="4"/>
  <c r="G156" i="4"/>
  <c r="G161" i="4"/>
  <c r="G164" i="4"/>
  <c r="G169" i="4"/>
  <c r="G172" i="4"/>
  <c r="G177" i="4"/>
  <c r="G180" i="4"/>
  <c r="G185" i="4"/>
  <c r="G188" i="4"/>
  <c r="G193" i="4"/>
  <c r="G52" i="4"/>
  <c r="G88" i="4"/>
  <c r="G120" i="4"/>
  <c r="G141" i="4"/>
  <c r="G144" i="4"/>
  <c r="G149" i="4"/>
  <c r="G152" i="4"/>
  <c r="G168" i="4"/>
  <c r="J168" i="4" s="1"/>
  <c r="K168" i="4" s="1"/>
  <c r="L168" i="4" s="1"/>
  <c r="G189" i="4"/>
  <c r="G61" i="4"/>
  <c r="G85" i="4"/>
  <c r="G125" i="4"/>
  <c r="G128" i="4"/>
  <c r="G143" i="4"/>
  <c r="G146" i="4"/>
  <c r="G151" i="4"/>
  <c r="G154" i="4"/>
  <c r="G159" i="4"/>
  <c r="G162" i="4"/>
  <c r="G167" i="4"/>
  <c r="G170" i="4"/>
  <c r="G175" i="4"/>
  <c r="G178" i="4"/>
  <c r="G183" i="4"/>
  <c r="G186" i="4"/>
  <c r="G191" i="4"/>
  <c r="G194" i="4"/>
  <c r="J194" i="4" s="1"/>
  <c r="K194" i="4" s="1"/>
  <c r="L194" i="4" s="1"/>
  <c r="G157" i="4"/>
  <c r="G165" i="4"/>
  <c r="G176" i="4"/>
  <c r="J176" i="4" s="1"/>
  <c r="K176" i="4" s="1"/>
  <c r="L176" i="4" s="1"/>
  <c r="G181" i="4"/>
  <c r="G184" i="4"/>
  <c r="J184" i="4" s="1"/>
  <c r="K184" i="4" s="1"/>
  <c r="L184" i="4" s="1"/>
  <c r="G192" i="4"/>
  <c r="H8" i="4"/>
  <c r="H11" i="4"/>
  <c r="H14" i="4"/>
  <c r="H17" i="4"/>
  <c r="H24" i="4"/>
  <c r="H27" i="4"/>
  <c r="H12" i="4"/>
  <c r="H15" i="4"/>
  <c r="H18" i="4"/>
  <c r="H21" i="4"/>
  <c r="H28" i="4"/>
  <c r="H6" i="4"/>
  <c r="H9" i="4"/>
  <c r="H16" i="4"/>
  <c r="H19" i="4"/>
  <c r="H22" i="4"/>
  <c r="H25" i="4"/>
  <c r="H7" i="4"/>
  <c r="H10" i="4"/>
  <c r="H13" i="4"/>
  <c r="H36" i="4"/>
  <c r="H39" i="4"/>
  <c r="H42" i="4"/>
  <c r="H45" i="4"/>
  <c r="H52" i="4"/>
  <c r="H55" i="4"/>
  <c r="H58" i="4"/>
  <c r="H61" i="4"/>
  <c r="H68" i="4"/>
  <c r="H71" i="4"/>
  <c r="H74" i="4"/>
  <c r="H77" i="4"/>
  <c r="H80" i="4"/>
  <c r="H85" i="4"/>
  <c r="H20" i="4"/>
  <c r="H23" i="4"/>
  <c r="H26" i="4"/>
  <c r="H29" i="4"/>
  <c r="H30" i="4"/>
  <c r="H33" i="4"/>
  <c r="H40" i="4"/>
  <c r="H43" i="4"/>
  <c r="H46" i="4"/>
  <c r="H49" i="4"/>
  <c r="H56" i="4"/>
  <c r="H59" i="4"/>
  <c r="H62" i="4"/>
  <c r="H65" i="4"/>
  <c r="H72" i="4"/>
  <c r="H75" i="4"/>
  <c r="H78" i="4"/>
  <c r="H83" i="4"/>
  <c r="H86" i="4"/>
  <c r="H31" i="4"/>
  <c r="H34" i="4"/>
  <c r="H37" i="4"/>
  <c r="H44" i="4"/>
  <c r="H47" i="4"/>
  <c r="H50" i="4"/>
  <c r="H53" i="4"/>
  <c r="H60" i="4"/>
  <c r="H63" i="4"/>
  <c r="H66" i="4"/>
  <c r="H69" i="4"/>
  <c r="H76" i="4"/>
  <c r="H81" i="4"/>
  <c r="H84" i="4"/>
  <c r="H89" i="4"/>
  <c r="H92" i="4"/>
  <c r="H97" i="4"/>
  <c r="H88" i="4"/>
  <c r="H90" i="4"/>
  <c r="H101" i="4"/>
  <c r="H104" i="4"/>
  <c r="H109" i="4"/>
  <c r="H112" i="4"/>
  <c r="H117" i="4"/>
  <c r="H120" i="4"/>
  <c r="H125" i="4"/>
  <c r="H128" i="4"/>
  <c r="H133" i="4"/>
  <c r="H136" i="4"/>
  <c r="H32" i="4"/>
  <c r="H35" i="4"/>
  <c r="H38" i="4"/>
  <c r="H41" i="4"/>
  <c r="H91" i="4"/>
  <c r="H93" i="4"/>
  <c r="H94" i="4"/>
  <c r="H95" i="4"/>
  <c r="H96" i="4"/>
  <c r="H98" i="4"/>
  <c r="H102" i="4"/>
  <c r="H107" i="4"/>
  <c r="H110" i="4"/>
  <c r="H115" i="4"/>
  <c r="H118" i="4"/>
  <c r="H123" i="4"/>
  <c r="H126" i="4"/>
  <c r="H131" i="4"/>
  <c r="H134" i="4"/>
  <c r="H48" i="4"/>
  <c r="H51" i="4"/>
  <c r="H54" i="4"/>
  <c r="H57" i="4"/>
  <c r="H87" i="4"/>
  <c r="H99" i="4"/>
  <c r="H100" i="4"/>
  <c r="H105" i="4"/>
  <c r="H108" i="4"/>
  <c r="H113" i="4"/>
  <c r="H116" i="4"/>
  <c r="H121" i="4"/>
  <c r="H124" i="4"/>
  <c r="H129" i="4"/>
  <c r="H132" i="4"/>
  <c r="H137" i="4"/>
  <c r="H67" i="4"/>
  <c r="H79" i="4"/>
  <c r="H103" i="4"/>
  <c r="H106" i="4"/>
  <c r="H135" i="4"/>
  <c r="H141" i="4"/>
  <c r="H144" i="4"/>
  <c r="H149" i="4"/>
  <c r="H152" i="4"/>
  <c r="H157" i="4"/>
  <c r="H160" i="4"/>
  <c r="H165" i="4"/>
  <c r="H168" i="4"/>
  <c r="H173" i="4"/>
  <c r="H176" i="4"/>
  <c r="H181" i="4"/>
  <c r="H184" i="4"/>
  <c r="H189" i="4"/>
  <c r="H192" i="4"/>
  <c r="H5" i="4"/>
  <c r="H111" i="4"/>
  <c r="H143" i="4"/>
  <c r="H151" i="4"/>
  <c r="H154" i="4"/>
  <c r="H162" i="4"/>
  <c r="H175" i="4"/>
  <c r="H70" i="4"/>
  <c r="H82" i="4"/>
  <c r="H127" i="4"/>
  <c r="H130" i="4"/>
  <c r="H142" i="4"/>
  <c r="H147" i="4"/>
  <c r="H150" i="4"/>
  <c r="H155" i="4"/>
  <c r="H158" i="4"/>
  <c r="H163" i="4"/>
  <c r="H166" i="4"/>
  <c r="H171" i="4"/>
  <c r="H174" i="4"/>
  <c r="H179" i="4"/>
  <c r="H182" i="4"/>
  <c r="H187" i="4"/>
  <c r="H190" i="4"/>
  <c r="H64" i="4"/>
  <c r="H114" i="4"/>
  <c r="H146" i="4"/>
  <c r="H159" i="4"/>
  <c r="H170" i="4"/>
  <c r="H183" i="4"/>
  <c r="H191" i="4"/>
  <c r="H194" i="4"/>
  <c r="H73" i="4"/>
  <c r="H119" i="4"/>
  <c r="H122" i="4"/>
  <c r="H138" i="4"/>
  <c r="H139" i="4"/>
  <c r="H140" i="4"/>
  <c r="H145" i="4"/>
  <c r="H148" i="4"/>
  <c r="H153" i="4"/>
  <c r="H156" i="4"/>
  <c r="H161" i="4"/>
  <c r="H164" i="4"/>
  <c r="H169" i="4"/>
  <c r="H172" i="4"/>
  <c r="H177" i="4"/>
  <c r="H180" i="4"/>
  <c r="H185" i="4"/>
  <c r="H188" i="4"/>
  <c r="H193" i="4"/>
  <c r="H167" i="4"/>
  <c r="H178" i="4"/>
  <c r="H186" i="4"/>
  <c r="J178" i="4" l="1"/>
  <c r="K178" i="4" s="1"/>
  <c r="L178" i="4" s="1"/>
  <c r="J112" i="4"/>
  <c r="K112" i="4" s="1"/>
  <c r="L112" i="4" s="1"/>
  <c r="J80" i="4"/>
  <c r="K80" i="4" s="1"/>
  <c r="L80" i="4" s="1"/>
  <c r="J68" i="4"/>
  <c r="K68" i="4" s="1"/>
  <c r="L68" i="4" s="1"/>
  <c r="J70" i="4"/>
  <c r="K70" i="4" s="1"/>
  <c r="L70" i="4" s="1"/>
  <c r="J54" i="4"/>
  <c r="K54" i="4" s="1"/>
  <c r="L54" i="4" s="1"/>
  <c r="J110" i="4"/>
  <c r="K110" i="4" s="1"/>
  <c r="L110" i="4" s="1"/>
  <c r="J28" i="4"/>
  <c r="K28" i="4" s="1"/>
  <c r="L28" i="4" s="1"/>
  <c r="J146" i="4"/>
  <c r="K146" i="4" s="1"/>
  <c r="L146" i="4" s="1"/>
  <c r="J120" i="4"/>
  <c r="K120" i="4" s="1"/>
  <c r="L120" i="4" s="1"/>
  <c r="J188" i="4"/>
  <c r="K188" i="4" s="1"/>
  <c r="L188" i="4" s="1"/>
  <c r="J172" i="4"/>
  <c r="K172" i="4" s="1"/>
  <c r="L172" i="4" s="1"/>
  <c r="J156" i="4"/>
  <c r="K156" i="4" s="1"/>
  <c r="L156" i="4" s="1"/>
  <c r="J114" i="4"/>
  <c r="K114" i="4" s="1"/>
  <c r="L114" i="4" s="1"/>
  <c r="J7" i="4"/>
  <c r="K7" i="4" s="1"/>
  <c r="L7" i="4" s="1"/>
  <c r="J88" i="4"/>
  <c r="K88" i="4" s="1"/>
  <c r="L88" i="4" s="1"/>
  <c r="J182" i="4"/>
  <c r="K182" i="4" s="1"/>
  <c r="L182" i="4" s="1"/>
  <c r="J166" i="4"/>
  <c r="K166" i="4" s="1"/>
  <c r="L166" i="4" s="1"/>
  <c r="J150" i="4"/>
  <c r="K150" i="4" s="1"/>
  <c r="L150" i="4" s="1"/>
  <c r="J134" i="4"/>
  <c r="K134" i="4" s="1"/>
  <c r="L134" i="4" s="1"/>
  <c r="J118" i="4"/>
  <c r="K118" i="4" s="1"/>
  <c r="L118" i="4" s="1"/>
  <c r="J92" i="4"/>
  <c r="K92" i="4" s="1"/>
  <c r="L92" i="4" s="1"/>
  <c r="J98" i="4"/>
  <c r="K98" i="4" s="1"/>
  <c r="L98" i="4" s="1"/>
  <c r="J82" i="4"/>
  <c r="K82" i="4" s="1"/>
  <c r="L82" i="4" s="1"/>
  <c r="J67" i="4"/>
  <c r="K67" i="4" s="1"/>
  <c r="L67" i="4" s="1"/>
  <c r="J51" i="4"/>
  <c r="K51" i="4" s="1"/>
  <c r="L51" i="4" s="1"/>
  <c r="J84" i="4"/>
  <c r="K84" i="4" s="1"/>
  <c r="L84" i="4" s="1"/>
  <c r="J50" i="4"/>
  <c r="K50" i="4" s="1"/>
  <c r="L50" i="4" s="1"/>
  <c r="J62" i="4"/>
  <c r="K62" i="4" s="1"/>
  <c r="L62" i="4" s="1"/>
  <c r="J20" i="4"/>
  <c r="K20" i="4" s="1"/>
  <c r="L20" i="4" s="1"/>
  <c r="J18" i="4"/>
  <c r="K18" i="4" s="1"/>
  <c r="L18" i="4" s="1"/>
  <c r="J192" i="4"/>
  <c r="K192" i="4" s="1"/>
  <c r="L192" i="4" s="1"/>
  <c r="J186" i="4"/>
  <c r="K186" i="4" s="1"/>
  <c r="L186" i="4" s="1"/>
  <c r="J170" i="4"/>
  <c r="K170" i="4" s="1"/>
  <c r="L170" i="4" s="1"/>
  <c r="J52" i="4"/>
  <c r="K52" i="4" s="1"/>
  <c r="L52" i="4" s="1"/>
  <c r="J180" i="4"/>
  <c r="K180" i="4" s="1"/>
  <c r="L180" i="4" s="1"/>
  <c r="J164" i="4"/>
  <c r="K164" i="4" s="1"/>
  <c r="L164" i="4" s="1"/>
  <c r="J148" i="4"/>
  <c r="K148" i="4" s="1"/>
  <c r="L148" i="4" s="1"/>
  <c r="J63" i="4"/>
  <c r="K63" i="4" s="1"/>
  <c r="L63" i="4" s="1"/>
  <c r="J47" i="4"/>
  <c r="K47" i="4" s="1"/>
  <c r="L47" i="4" s="1"/>
  <c r="J75" i="4"/>
  <c r="K75" i="4" s="1"/>
  <c r="L75" i="4" s="1"/>
  <c r="J43" i="4"/>
  <c r="K43" i="4" s="1"/>
  <c r="L43" i="4" s="1"/>
  <c r="J22" i="4"/>
  <c r="K22" i="4" s="1"/>
  <c r="L22" i="4" s="1"/>
  <c r="J6" i="4"/>
  <c r="K6" i="4" s="1"/>
  <c r="L6" i="4" s="1"/>
  <c r="J15" i="4"/>
  <c r="K15" i="4" s="1"/>
  <c r="L15" i="4" s="1"/>
  <c r="J154" i="4"/>
  <c r="K154" i="4" s="1"/>
  <c r="L154" i="4" s="1"/>
  <c r="J128" i="4"/>
  <c r="K128" i="4" s="1"/>
  <c r="L128" i="4" s="1"/>
  <c r="J144" i="4"/>
  <c r="K144" i="4" s="1"/>
  <c r="L144" i="4" s="1"/>
  <c r="J136" i="4"/>
  <c r="K136" i="4" s="1"/>
  <c r="L136" i="4" s="1"/>
  <c r="J58" i="4"/>
  <c r="K58" i="4" s="1"/>
  <c r="L58" i="4" s="1"/>
  <c r="J55" i="4"/>
  <c r="K55" i="4" s="1"/>
  <c r="L55" i="4" s="1"/>
  <c r="J122" i="4"/>
  <c r="K122" i="4" s="1"/>
  <c r="L122" i="4" s="1"/>
  <c r="J106" i="4"/>
  <c r="K106" i="4" s="1"/>
  <c r="L106" i="4" s="1"/>
  <c r="J39" i="4"/>
  <c r="K39" i="4" s="1"/>
  <c r="L39" i="4" s="1"/>
  <c r="J96" i="4"/>
  <c r="K96" i="4" s="1"/>
  <c r="L96" i="4" s="1"/>
  <c r="J74" i="4"/>
  <c r="K74" i="4" s="1"/>
  <c r="L74" i="4" s="1"/>
  <c r="J64" i="4"/>
  <c r="K64" i="4" s="1"/>
  <c r="L64" i="4" s="1"/>
  <c r="J48" i="4"/>
  <c r="K48" i="4" s="1"/>
  <c r="L48" i="4" s="1"/>
  <c r="J32" i="4"/>
  <c r="K32" i="4" s="1"/>
  <c r="L32" i="4" s="1"/>
  <c r="J31" i="4"/>
  <c r="K31" i="4" s="1"/>
  <c r="L31" i="4" s="1"/>
  <c r="J8" i="4"/>
  <c r="K8" i="4" s="1"/>
  <c r="L8" i="4" s="1"/>
  <c r="J59" i="4"/>
  <c r="K59" i="4" s="1"/>
  <c r="L59" i="4" s="1"/>
  <c r="J5" i="4"/>
  <c r="K5" i="4" s="1"/>
  <c r="L5" i="4" s="1"/>
  <c r="J169" i="4"/>
  <c r="K169" i="4" s="1"/>
  <c r="L169" i="4" s="1"/>
  <c r="J111" i="4"/>
  <c r="K111" i="4" s="1"/>
  <c r="L111" i="4" s="1"/>
  <c r="J143" i="4"/>
  <c r="K143" i="4" s="1"/>
  <c r="L143" i="4" s="1"/>
  <c r="J171" i="4"/>
  <c r="K171" i="4" s="1"/>
  <c r="L171" i="4" s="1"/>
  <c r="J119" i="4"/>
  <c r="K119" i="4" s="1"/>
  <c r="L119" i="4" s="1"/>
  <c r="J139" i="4"/>
  <c r="K139" i="4" s="1"/>
  <c r="L139" i="4" s="1"/>
  <c r="J141" i="4"/>
  <c r="K141" i="4" s="1"/>
  <c r="L141" i="4" s="1"/>
  <c r="J121" i="4"/>
  <c r="K121" i="4" s="1"/>
  <c r="L121" i="4" s="1"/>
  <c r="J93" i="4"/>
  <c r="K93" i="4" s="1"/>
  <c r="L93" i="4" s="1"/>
  <c r="J131" i="4"/>
  <c r="K131" i="4" s="1"/>
  <c r="L131" i="4" s="1"/>
  <c r="J87" i="4"/>
  <c r="K87" i="4" s="1"/>
  <c r="L87" i="4" s="1"/>
  <c r="J117" i="4"/>
  <c r="K117" i="4" s="1"/>
  <c r="L117" i="4" s="1"/>
  <c r="J13" i="4"/>
  <c r="K13" i="4" s="1"/>
  <c r="L13" i="4" s="1"/>
  <c r="J69" i="4"/>
  <c r="K69" i="4" s="1"/>
  <c r="L69" i="4" s="1"/>
  <c r="J65" i="4"/>
  <c r="K65" i="4" s="1"/>
  <c r="L65" i="4" s="1"/>
  <c r="J77" i="4"/>
  <c r="K77" i="4" s="1"/>
  <c r="L77" i="4" s="1"/>
  <c r="J25" i="4"/>
  <c r="K25" i="4" s="1"/>
  <c r="L25" i="4" s="1"/>
  <c r="J177" i="4"/>
  <c r="K177" i="4" s="1"/>
  <c r="L177" i="4" s="1"/>
  <c r="J108" i="4"/>
  <c r="K108" i="4" s="1"/>
  <c r="L108" i="4" s="1"/>
  <c r="J126" i="4"/>
  <c r="K126" i="4" s="1"/>
  <c r="L126" i="4" s="1"/>
  <c r="J71" i="4"/>
  <c r="K71" i="4" s="1"/>
  <c r="L71" i="4" s="1"/>
  <c r="J90" i="4"/>
  <c r="K90" i="4" s="1"/>
  <c r="L90" i="4" s="1"/>
  <c r="J76" i="4"/>
  <c r="K76" i="4" s="1"/>
  <c r="L76" i="4" s="1"/>
  <c r="J44" i="4"/>
  <c r="K44" i="4" s="1"/>
  <c r="L44" i="4" s="1"/>
  <c r="J72" i="4"/>
  <c r="K72" i="4" s="1"/>
  <c r="L72" i="4" s="1"/>
  <c r="J40" i="4"/>
  <c r="K40" i="4" s="1"/>
  <c r="L40" i="4" s="1"/>
  <c r="J26" i="4"/>
  <c r="K26" i="4" s="1"/>
  <c r="L26" i="4" s="1"/>
  <c r="J10" i="4"/>
  <c r="K10" i="4" s="1"/>
  <c r="L10" i="4" s="1"/>
  <c r="J19" i="4"/>
  <c r="K19" i="4" s="1"/>
  <c r="L19" i="4" s="1"/>
  <c r="J12" i="4"/>
  <c r="K12" i="4" s="1"/>
  <c r="L12" i="4" s="1"/>
  <c r="J193" i="4"/>
  <c r="K193" i="4" s="1"/>
  <c r="L193" i="4" s="1"/>
  <c r="J161" i="4"/>
  <c r="K161" i="4" s="1"/>
  <c r="L161" i="4" s="1"/>
  <c r="J99" i="4"/>
  <c r="K99" i="4" s="1"/>
  <c r="L99" i="4" s="1"/>
  <c r="J103" i="4"/>
  <c r="K103" i="4" s="1"/>
  <c r="L103" i="4" s="1"/>
  <c r="J163" i="4"/>
  <c r="K163" i="4" s="1"/>
  <c r="L163" i="4" s="1"/>
  <c r="J183" i="4"/>
  <c r="K183" i="4" s="1"/>
  <c r="L183" i="4" s="1"/>
  <c r="J135" i="4"/>
  <c r="K135" i="4" s="1"/>
  <c r="L135" i="4" s="1"/>
  <c r="J165" i="4"/>
  <c r="K165" i="4" s="1"/>
  <c r="L165" i="4" s="1"/>
  <c r="J127" i="4"/>
  <c r="K127" i="4" s="1"/>
  <c r="L127" i="4" s="1"/>
  <c r="J113" i="4"/>
  <c r="K113" i="4" s="1"/>
  <c r="L113" i="4" s="1"/>
  <c r="J91" i="4"/>
  <c r="K91" i="4" s="1"/>
  <c r="L91" i="4" s="1"/>
  <c r="J123" i="4"/>
  <c r="K123" i="4" s="1"/>
  <c r="L123" i="4" s="1"/>
  <c r="J57" i="4"/>
  <c r="K57" i="4" s="1"/>
  <c r="L57" i="4" s="1"/>
  <c r="J109" i="4"/>
  <c r="K109" i="4" s="1"/>
  <c r="L109" i="4" s="1"/>
  <c r="J97" i="4"/>
  <c r="K97" i="4" s="1"/>
  <c r="L97" i="4" s="1"/>
  <c r="J53" i="4"/>
  <c r="K53" i="4" s="1"/>
  <c r="L53" i="4" s="1"/>
  <c r="J49" i="4"/>
  <c r="K49" i="4" s="1"/>
  <c r="L49" i="4" s="1"/>
  <c r="J61" i="4"/>
  <c r="K61" i="4" s="1"/>
  <c r="L61" i="4" s="1"/>
  <c r="J9" i="4"/>
  <c r="K9" i="4" s="1"/>
  <c r="L9" i="4" s="1"/>
  <c r="J162" i="4"/>
  <c r="K162" i="4" s="1"/>
  <c r="L162" i="4" s="1"/>
  <c r="J104" i="4"/>
  <c r="K104" i="4" s="1"/>
  <c r="L104" i="4" s="1"/>
  <c r="J130" i="4"/>
  <c r="K130" i="4" s="1"/>
  <c r="L130" i="4" s="1"/>
  <c r="J38" i="4"/>
  <c r="K38" i="4" s="1"/>
  <c r="L38" i="4" s="1"/>
  <c r="J24" i="4"/>
  <c r="K24" i="4" s="1"/>
  <c r="L24" i="4" s="1"/>
  <c r="J14" i="4"/>
  <c r="K14" i="4" s="1"/>
  <c r="L14" i="4" s="1"/>
  <c r="J23" i="4"/>
  <c r="K23" i="4" s="1"/>
  <c r="L23" i="4" s="1"/>
  <c r="J16" i="4"/>
  <c r="K16" i="4" s="1"/>
  <c r="L16" i="4" s="1"/>
  <c r="J185" i="4"/>
  <c r="K185" i="4" s="1"/>
  <c r="L185" i="4" s="1"/>
  <c r="J153" i="4"/>
  <c r="K153" i="4" s="1"/>
  <c r="L153" i="4" s="1"/>
  <c r="J175" i="4"/>
  <c r="K175" i="4" s="1"/>
  <c r="L175" i="4" s="1"/>
  <c r="J187" i="4"/>
  <c r="K187" i="4" s="1"/>
  <c r="L187" i="4" s="1"/>
  <c r="J155" i="4"/>
  <c r="K155" i="4" s="1"/>
  <c r="L155" i="4" s="1"/>
  <c r="J167" i="4"/>
  <c r="K167" i="4" s="1"/>
  <c r="L167" i="4" s="1"/>
  <c r="J189" i="4"/>
  <c r="K189" i="4" s="1"/>
  <c r="L189" i="4" s="1"/>
  <c r="J157" i="4"/>
  <c r="K157" i="4" s="1"/>
  <c r="L157" i="4" s="1"/>
  <c r="J137" i="4"/>
  <c r="K137" i="4" s="1"/>
  <c r="L137" i="4" s="1"/>
  <c r="J105" i="4"/>
  <c r="K105" i="4" s="1"/>
  <c r="L105" i="4" s="1"/>
  <c r="J79" i="4"/>
  <c r="K79" i="4" s="1"/>
  <c r="L79" i="4" s="1"/>
  <c r="J115" i="4"/>
  <c r="K115" i="4" s="1"/>
  <c r="L115" i="4" s="1"/>
  <c r="J133" i="4"/>
  <c r="K133" i="4" s="1"/>
  <c r="L133" i="4" s="1"/>
  <c r="J101" i="4"/>
  <c r="K101" i="4" s="1"/>
  <c r="L101" i="4" s="1"/>
  <c r="J89" i="4"/>
  <c r="K89" i="4" s="1"/>
  <c r="L89" i="4" s="1"/>
  <c r="J37" i="4"/>
  <c r="K37" i="4" s="1"/>
  <c r="L37" i="4" s="1"/>
  <c r="J33" i="4"/>
  <c r="K33" i="4" s="1"/>
  <c r="L33" i="4" s="1"/>
  <c r="J45" i="4"/>
  <c r="K45" i="4" s="1"/>
  <c r="L45" i="4" s="1"/>
  <c r="J21" i="4"/>
  <c r="K21" i="4" s="1"/>
  <c r="L21" i="4" s="1"/>
  <c r="J152" i="4"/>
  <c r="K152" i="4" s="1"/>
  <c r="L152" i="4" s="1"/>
  <c r="J140" i="4"/>
  <c r="K140" i="4" s="1"/>
  <c r="L140" i="4" s="1"/>
  <c r="J173" i="4"/>
  <c r="K173" i="4" s="1"/>
  <c r="L173" i="4" s="1"/>
  <c r="J138" i="4"/>
  <c r="K138" i="4" s="1"/>
  <c r="L138" i="4" s="1"/>
  <c r="J160" i="4"/>
  <c r="K160" i="4" s="1"/>
  <c r="L160" i="4" s="1"/>
  <c r="J42" i="4"/>
  <c r="K42" i="4" s="1"/>
  <c r="L42" i="4" s="1"/>
  <c r="J132" i="4"/>
  <c r="K132" i="4" s="1"/>
  <c r="L132" i="4" s="1"/>
  <c r="J116" i="4"/>
  <c r="K116" i="4" s="1"/>
  <c r="L116" i="4" s="1"/>
  <c r="J102" i="4"/>
  <c r="K102" i="4" s="1"/>
  <c r="L102" i="4" s="1"/>
  <c r="J35" i="4"/>
  <c r="K35" i="4" s="1"/>
  <c r="L35" i="4" s="1"/>
  <c r="J66" i="4"/>
  <c r="K66" i="4" s="1"/>
  <c r="L66" i="4" s="1"/>
  <c r="J34" i="4"/>
  <c r="K34" i="4" s="1"/>
  <c r="L34" i="4" s="1"/>
  <c r="J11" i="4"/>
  <c r="K11" i="4" s="1"/>
  <c r="L11" i="4" s="1"/>
  <c r="J78" i="4"/>
  <c r="K78" i="4" s="1"/>
  <c r="L78" i="4" s="1"/>
  <c r="J46" i="4"/>
  <c r="K46" i="4" s="1"/>
  <c r="L46" i="4" s="1"/>
  <c r="J30" i="4"/>
  <c r="K30" i="4" s="1"/>
  <c r="L30" i="4" s="1"/>
  <c r="J191" i="4"/>
  <c r="K191" i="4" s="1"/>
  <c r="L191" i="4" s="1"/>
  <c r="J145" i="4"/>
  <c r="K145" i="4" s="1"/>
  <c r="L145" i="4" s="1"/>
  <c r="J151" i="4"/>
  <c r="K151" i="4" s="1"/>
  <c r="L151" i="4" s="1"/>
  <c r="J179" i="4"/>
  <c r="K179" i="4" s="1"/>
  <c r="L179" i="4" s="1"/>
  <c r="J147" i="4"/>
  <c r="K147" i="4" s="1"/>
  <c r="L147" i="4" s="1"/>
  <c r="J159" i="4"/>
  <c r="K159" i="4" s="1"/>
  <c r="L159" i="4" s="1"/>
  <c r="J181" i="4"/>
  <c r="K181" i="4" s="1"/>
  <c r="L181" i="4" s="1"/>
  <c r="J149" i="4"/>
  <c r="K149" i="4" s="1"/>
  <c r="L149" i="4" s="1"/>
  <c r="J129" i="4"/>
  <c r="K129" i="4" s="1"/>
  <c r="L129" i="4" s="1"/>
  <c r="J95" i="4"/>
  <c r="K95" i="4" s="1"/>
  <c r="L95" i="4" s="1"/>
  <c r="J73" i="4"/>
  <c r="K73" i="4" s="1"/>
  <c r="L73" i="4" s="1"/>
  <c r="J107" i="4"/>
  <c r="K107" i="4" s="1"/>
  <c r="L107" i="4" s="1"/>
  <c r="J125" i="4"/>
  <c r="K125" i="4" s="1"/>
  <c r="L125" i="4" s="1"/>
  <c r="J41" i="4"/>
  <c r="K41" i="4" s="1"/>
  <c r="L41" i="4" s="1"/>
  <c r="J81" i="4"/>
  <c r="K81" i="4" s="1"/>
  <c r="L81" i="4" s="1"/>
  <c r="J83" i="4"/>
  <c r="K83" i="4" s="1"/>
  <c r="L83" i="4" s="1"/>
  <c r="J85" i="4"/>
  <c r="K85" i="4" s="1"/>
  <c r="L85" i="4" s="1"/>
  <c r="J29" i="4"/>
  <c r="K29" i="4" s="1"/>
  <c r="L29" i="4" s="1"/>
  <c r="J17" i="4"/>
  <c r="K17" i="4" s="1"/>
  <c r="L17" i="4" s="1"/>
</calcChain>
</file>

<file path=xl/sharedStrings.xml><?xml version="1.0" encoding="utf-8"?>
<sst xmlns="http://schemas.openxmlformats.org/spreadsheetml/2006/main" count="8475" uniqueCount="1148">
  <si>
    <t>Checked</t>
  </si>
  <si>
    <t>Name</t>
  </si>
  <si>
    <t>Formula</t>
  </si>
  <si>
    <t>Annotation Source: Predicted Compositions</t>
  </si>
  <si>
    <t>Annotation Source: mzCloud Search</t>
  </si>
  <si>
    <t>Annotation Source: ChemSpider Search</t>
  </si>
  <si>
    <t>FISh Coverage</t>
  </si>
  <si>
    <t>Molecular Weight</t>
  </si>
  <si>
    <t>RT [min]</t>
  </si>
  <si>
    <t>Area (Max.)</t>
  </si>
  <si>
    <t># ChemSpider Results</t>
  </si>
  <si>
    <t># mzCloud Results</t>
  </si>
  <si>
    <t># KEGG Pathways</t>
  </si>
  <si>
    <t># Usable QC</t>
  </si>
  <si>
    <t>RSD QC Areas [%]</t>
  </si>
  <si>
    <t>RSD corr. QC Areas [%]</t>
  </si>
  <si>
    <t>mzCloud Best Match</t>
  </si>
  <si>
    <t>mzCloud Best Sim. Match</t>
  </si>
  <si>
    <t># MS2</t>
  </si>
  <si>
    <t>Area: CBD_24hr-1-r5.raw (F1)</t>
  </si>
  <si>
    <t>Area: CBD_24hr-2-r2.raw (F2)</t>
  </si>
  <si>
    <t>Area: CBD_24hr-3-r4.raw (F3)</t>
  </si>
  <si>
    <t>Area: EtOH_24hr-1-r3.raw (F9)</t>
  </si>
  <si>
    <t>Area: EtOH_24hr-2-r6.raw (F10)</t>
  </si>
  <si>
    <t>Area: EtOH_24hr-3-r1.raw (F11)</t>
  </si>
  <si>
    <t>Area: postblank01.raw (F17)</t>
  </si>
  <si>
    <t>Area: preblank01_20180726182929.raw (F18)</t>
  </si>
  <si>
    <t>Area: techmix1.raw (F19)</t>
  </si>
  <si>
    <t>Area: techmix2.raw (F20)</t>
  </si>
  <si>
    <t>Area: techmix3.raw (F21)</t>
  </si>
  <si>
    <t>Group Area: CBD</t>
  </si>
  <si>
    <t>Group Area: EtOH</t>
  </si>
  <si>
    <t>Group CV [%]: CBD</t>
  </si>
  <si>
    <t>Group CV [%]: EtOH</t>
  </si>
  <si>
    <t>Ratio: (CBD) / (EtOH)</t>
  </si>
  <si>
    <t>Log2 Fold Change: (CBD) / (EtOH)</t>
  </si>
  <si>
    <t>P-value: (CBD) / (EtOH)</t>
  </si>
  <si>
    <t>Adj. P-value: (CBD) / (EtOH)</t>
  </si>
  <si>
    <t>[Similar to: DL-Dipalmitoylphosphatidylcholine; ΔMass: 13.9821 Da]</t>
  </si>
  <si>
    <t>C36 H78 N7 O5 P</t>
  </si>
  <si>
    <t>Full match</t>
  </si>
  <si>
    <t>Invalid mass</t>
  </si>
  <si>
    <t>No results</t>
  </si>
  <si>
    <t/>
  </si>
  <si>
    <t>1-palmitoyl-2-oleoyl-sn-glycero-3-phosphocholine</t>
  </si>
  <si>
    <t>C42 H82 N O8 P</t>
  </si>
  <si>
    <t>[Similar to: DL-Dipalmitoylphosphatidylcholine; ΔMass: 27.0963 Da]</t>
  </si>
  <si>
    <t>C28 H68 N8 O8 P2</t>
  </si>
  <si>
    <t>[Similar to: DL-Dipalmitoylphosphatidylcholine; ΔMass: -39.0813 Da]</t>
  </si>
  <si>
    <t>C40 H85 N8 O4 P</t>
  </si>
  <si>
    <t>[Similar to: DL-Dipalmitoylphosphatidylcholine; ΔMass: -27.9248 Da]</t>
  </si>
  <si>
    <t>C39 H69 N7 O4 P2</t>
  </si>
  <si>
    <t>1,2-dioleoyl-sn-glycero-3-phospho-N,N-dimethylethanolamine</t>
  </si>
  <si>
    <t>C43 H82 N O8 P</t>
  </si>
  <si>
    <t>[Similar to: DL-Dipalmitoylphosphatidylcholine; ΔMass: -42.0349 Da]</t>
  </si>
  <si>
    <t>[Similar to: DL-Dipalmitoylphosphatidylcholine; ΔMass: -41.0329 Da]</t>
  </si>
  <si>
    <t>C38 H78 N8 O8</t>
  </si>
  <si>
    <t>N-gondoylethanolamine</t>
  </si>
  <si>
    <t>C22 H43 N O2</t>
  </si>
  <si>
    <t>[Similar to: DL-Dipalmitoylphosphatidylcholine; ΔMass: -40.0295 Da]</t>
  </si>
  <si>
    <t>C46 H83 N3 O2 S2</t>
  </si>
  <si>
    <t>No match</t>
  </si>
  <si>
    <t>1-octadecanoyl-2-[(5Z,8Z,11Z)-eicosatrienoyl]-sn-glycero-3-phosphocholine</t>
  </si>
  <si>
    <t>C46 H86 N O8 P</t>
  </si>
  <si>
    <t>1-myristoyl-2-palmitoleoyl-sn-glycero-3-phosphocholine</t>
  </si>
  <si>
    <t>C38 H74 N O8 P</t>
  </si>
  <si>
    <t>[Similar to: DL-Dipalmitoylphosphatidylcholine; ΔMass: -21.9880 Da]</t>
  </si>
  <si>
    <t>C41 H79 N3 O5 P2</t>
  </si>
  <si>
    <t>[Similar to: Cytidine 5'-diphosphocholine; ΔMass: 305.9293 Da]</t>
  </si>
  <si>
    <t>C11 H22 N2</t>
  </si>
  <si>
    <t>Dioleoylphosphatidylethanolamine</t>
  </si>
  <si>
    <t>C41 H78 N O8 P</t>
  </si>
  <si>
    <t>[Similar to: DL-Dipalmitoylphosphatidylcholine; ΔMass: 15.9970 Da]</t>
  </si>
  <si>
    <t>C38 H71 N9 O4</t>
  </si>
  <si>
    <t>N-methylethanolamine phosphate</t>
  </si>
  <si>
    <t>C3 H10 N O4 P</t>
  </si>
  <si>
    <t>[Similar to: DL-Dipalmitoylphosphatidylcholine; ΔMass: -7.0412 Da]</t>
  </si>
  <si>
    <t>C41 H80 N4 O7</t>
  </si>
  <si>
    <t>1-hexadecanoyl-sn-glycero-3-phosphoethanolamine</t>
  </si>
  <si>
    <t>C21 H44 N O7 P</t>
  </si>
  <si>
    <t>1,2-Dipalmitoleoyl-sn-glycero-3-phosphocholine</t>
  </si>
  <si>
    <t>C40 H76 N O8 P</t>
  </si>
  <si>
    <t>1-hexadecyl-2-[(9Z,12Z)-octadecadienoyl]-sn-glycero-3-phosphocholine</t>
  </si>
  <si>
    <t>C42 H82 N O7 P</t>
  </si>
  <si>
    <t>[Similar to: DL-Dipalmitoylphosphatidylcholine; ΔMass: -12.0326 Da]</t>
  </si>
  <si>
    <t>C48 H79 N3 O S</t>
  </si>
  <si>
    <t>[Similar to: DL-Dipalmitoylphosphatidylcholine; ΔMass: -22.9830 Da]</t>
  </si>
  <si>
    <t>1-hexadecanoyl-2-(9Z,12Z-octadecadienoyl)-sn-glycero-3-phosphocholine</t>
  </si>
  <si>
    <t>C42 H80 N O8 P</t>
  </si>
  <si>
    <t>N-(11Z,14Z)-eicosadienoylethanolamine</t>
  </si>
  <si>
    <t>C22 H41 N O2</t>
  </si>
  <si>
    <t>[Similar to: DL-Dipalmitoylphosphatidylcholine; ΔMass: -39.9703 Da]</t>
  </si>
  <si>
    <t>C43 H67 N9 O4</t>
  </si>
  <si>
    <t>[Similar to: DL-Dipalmitoylphosphatidylcholine; ΔMass: -22.4748 Da]</t>
  </si>
  <si>
    <t>1-[(11Z,14Z)]-icosadienoyl-sn-glycero-3-phosphocholine</t>
  </si>
  <si>
    <t>C28 H54 N O7 P</t>
  </si>
  <si>
    <t>[Similar to: DL-Dipalmitoylphosphatidylcholine; ΔMass: -6.9839 Da]</t>
  </si>
  <si>
    <t>1-Oleoyl-2-Stearoyl-sn-Glycero-3-Phosphocholine</t>
  </si>
  <si>
    <t>C44 H86 N O8 P</t>
  </si>
  <si>
    <t>[Similar to: DL-Dipalmitoylphosphatidylcholine; ΔMass: -24.9771 Da]</t>
  </si>
  <si>
    <t>C41 H81 N2 O4 P3</t>
  </si>
  <si>
    <t>1D-myo-Inositol 1,2-cyclic phosphate</t>
  </si>
  <si>
    <t>C6 H11 O8 P</t>
  </si>
  <si>
    <t>N-docosanoylsphingosine-1-phosphocholine</t>
  </si>
  <si>
    <t>C45 H91 N2 O6 P</t>
  </si>
  <si>
    <t>1-(1Z-octadecenyl)-2-(4Z,7Z,10Z,13Z,16Z,19Z-docosahexaenoyl)-sn-glycero-3-phosphoethanolamine</t>
  </si>
  <si>
    <t>C45 H78 N O7 P</t>
  </si>
  <si>
    <t>[Similar to: DL-Dipalmitoylphosphatidylcholine; ΔMass: -55.9874 Da]</t>
  </si>
  <si>
    <t>C40 H71 N9 O7</t>
  </si>
  <si>
    <t>1-hexadecanoyl-2-(13Z-docosenoyl)-sn-glycero-3-phosphoethanolamine</t>
  </si>
  <si>
    <t>C43 H84 N O8 P</t>
  </si>
  <si>
    <t>[Similar to: DL-Dipalmitoylphosphatidylcholine; ΔMass: -23.0523 Da]</t>
  </si>
  <si>
    <t>C45 H80 N4 O5</t>
  </si>
  <si>
    <t>[Similar to: DL-Dipalmitoylphosphatidylcholine; ΔMass: -77.0958 Da]</t>
  </si>
  <si>
    <t>C48 H90 O9</t>
  </si>
  <si>
    <t>[Similar to: DL-Dipalmitoylphosphatidylcholine; ΔMass: -56.0340 Da]</t>
  </si>
  <si>
    <t>C38 H80 N9 O6 P</t>
  </si>
  <si>
    <t>[Similar to: DL-Dipalmitoylphosphatidylcholine; ΔMass: -51.0808 Da]</t>
  </si>
  <si>
    <t>C46 H88 O9</t>
  </si>
  <si>
    <t>[Similar to: DL-Dipalmitoylphosphatidylcholine; ΔMass: -70.0513 Da]</t>
  </si>
  <si>
    <t>C45 H89 N O6 S2</t>
  </si>
  <si>
    <t>[Similar to: DL-Dipalmitoylphosphatidylcholine; ΔMass: 2.0267 Da]</t>
  </si>
  <si>
    <t>1-hexadecanoyl-2-octadecanoyl-sn-glycero-3-phosphocholine</t>
  </si>
  <si>
    <t>C42 H84 N O8 P</t>
  </si>
  <si>
    <t>1-(1Z-hexadecenyl)-2-arachidonoyl-sn-glycero-3-phosphoethanolamine</t>
  </si>
  <si>
    <t>C41 H74 N O7 P</t>
  </si>
  <si>
    <t>[Similar to: DL-Dipalmitoylphosphatidylcholine; ΔMass: -25.4992 Da]</t>
  </si>
  <si>
    <t>lysophosphatidylcholine O-16:0/0:0</t>
  </si>
  <si>
    <t>C24 H52 N O6 P</t>
  </si>
  <si>
    <t>[Similar to: DL-Dipalmitoylphosphatidylcholine; ΔMass: -69.0535 Da]</t>
  </si>
  <si>
    <t>DL-Dipalmitoylphosphatidylcholine</t>
  </si>
  <si>
    <t>C40 H80 N O8 P</t>
  </si>
  <si>
    <t>N-tricosanoylsphing-4-enine-1-phosphocholine</t>
  </si>
  <si>
    <t>C46 H93 N2 O6 P</t>
  </si>
  <si>
    <t>1-hexadecanoyl-2-(4Z,7Z,10Z,13Z,16Z,19Z-docosahexaenoyl)-sn-glycero-3-phosphoethanolamine</t>
  </si>
  <si>
    <t>C43 H74 N O8 P</t>
  </si>
  <si>
    <t>[Similar to: DL-Dipalmitoylphosphatidylcholine; ΔMass: 0.9593 Da]</t>
  </si>
  <si>
    <t>[Similar to: DL-Dipalmitoylphosphatidylcholine; ΔMass: 263.2990 Da]</t>
  </si>
  <si>
    <t>C24 H34 N6 O4</t>
  </si>
  <si>
    <t>1-oleoyl-2-arachidonoyl-sn-glycerol-3-phosphoethanolamine</t>
  </si>
  <si>
    <t>C43 H76 N O8 P</t>
  </si>
  <si>
    <t>N-(icosanoyl)ethanolamine</t>
  </si>
  <si>
    <t>C22 H45 N O2</t>
  </si>
  <si>
    <t>1-Palmitoyl-2-palmitoleoyl-sn-glycero-3-phosphocholine</t>
  </si>
  <si>
    <t>C40 H78 N O8 P</t>
  </si>
  <si>
    <t>[Similar to: DL-Dipalmitoylphosphatidylcholine; ΔMass: -67.9196 Da]</t>
  </si>
  <si>
    <t>C36 H69 N9 O7 P2</t>
  </si>
  <si>
    <t>[Similar to: DL-Dipalmitoylphosphatidylcholine; ΔMass: -21.5061 Da]</t>
  </si>
  <si>
    <t>[Similar to: DL-Dipalmitoylphosphatidylcholine; ΔMass: -11.9355 Da]</t>
  </si>
  <si>
    <t>C38 H72 N3 O9 P</t>
  </si>
  <si>
    <t>[Similar to: DL-Dipalmitoylphosphatidylcholine; ΔMass: -52.0852 Da]</t>
  </si>
  <si>
    <t>C42 H90 N7 P3</t>
  </si>
  <si>
    <t>[Similar to: DL-Dipalmitoylphosphatidylcholine; ΔMass: 33.0122 Da]</t>
  </si>
  <si>
    <t>C34 H74 N10 O P2</t>
  </si>
  <si>
    <t>[Similar to: DL-Dipalmitoylphosphatidylcholine; ΔMass: 43.0613 Da]</t>
  </si>
  <si>
    <t>[Similar to: DL-Dipalmitoylphosphatidylcholine; ΔMass: -26.9194 Da]</t>
  </si>
  <si>
    <t>C53 H64 N2 S</t>
  </si>
  <si>
    <t>[Similar to: DL-Dipalmitoylphosphatidylcholine; ΔMass: -28.1071 Da]</t>
  </si>
  <si>
    <t>[Similar to: DL-Dipalmitoylphosphatidylcholine; ΔMass: -45.4736 Da]</t>
  </si>
  <si>
    <t>[Similar to: DL-Dipalmitoylphosphatidylcholine; ΔMass: -53.9812 Da]</t>
  </si>
  <si>
    <t>C37 H74 N9 O7 P</t>
  </si>
  <si>
    <t>[Similar to: DL-Dipalmitoylphosphatidylcholine; ΔMass: 57.0387 Da]</t>
  </si>
  <si>
    <t>Not the top hit</t>
  </si>
  <si>
    <t>[Similar to: DL-Dipalmitoylphosphatidylcholine; ΔMass: -25.9170 Da]</t>
  </si>
  <si>
    <t>C31 H70 N9 O8 P S</t>
  </si>
  <si>
    <t>1-octadecanoyl-2-(4Z,7Z,10Z,13Z,16Z,19Z-docosahexaenoyl)-sn-glycero-3-phosphoethanolamine</t>
  </si>
  <si>
    <t>C45 H78 N O8 P</t>
  </si>
  <si>
    <t>1-stearoyl-2-arachidonoyl-sn-glycero-3-phosphocholine</t>
  </si>
  <si>
    <t>C46 H84 N O8 P</t>
  </si>
  <si>
    <t>1-myristoyl-2-oleoyl-sn-glycero-3-phosphoethanolamine</t>
  </si>
  <si>
    <t>C37 H72 N O8 P</t>
  </si>
  <si>
    <t>1-palmitoyl-2-[(9Z,12Z,15Z)-octadecatrienoyl]-sn-glycero-3-phosphocholine</t>
  </si>
  <si>
    <t>C42 H78 N O8 P</t>
  </si>
  <si>
    <t>N-[(15Z)-tetracosenoyl]sphing-4-enine-1-phosphocholine</t>
  </si>
  <si>
    <t>C47 H93 N2 O6 P</t>
  </si>
  <si>
    <t>[Similar to: DL-Dipalmitoylphosphatidylcholine; ΔMass: -43.0292 Da]</t>
  </si>
  <si>
    <t>[Similar to: DL-Dipalmitoylphosphatidylcholine; ΔMass: -16.0199 Da]</t>
  </si>
  <si>
    <t>C45 H75 N5 O4</t>
  </si>
  <si>
    <t>[Similar to: DL-Dipalmitoylphosphatidylcholine; ΔMass: -75.0778 Da]</t>
  </si>
  <si>
    <t>[Similar to: DL-Dipalmitoylphosphatidylcholine; ΔMass: -55.0118 Da]</t>
  </si>
  <si>
    <t>[Similar to: DL-Dipalmitoylphosphatidylcholine; ΔMass: -8.0314 Da]</t>
  </si>
  <si>
    <t>[Similar to: DL-Dipalmitoylphosphatidylcholine; ΔMass: -5.4737 Da]</t>
  </si>
  <si>
    <t>N-myristoylsphingosine-1-phosphocholine</t>
  </si>
  <si>
    <t>C37 H75 N2 O6 P</t>
  </si>
  <si>
    <t>[Similar to: DL-Dipalmitoylphosphatidylcholine; ΔMass: -4.7428 Da]</t>
  </si>
  <si>
    <t>C38 H43 N8 O6 P</t>
  </si>
  <si>
    <t>[Similar to: DL-Dipalmitoylphosphatidylcholine; ΔMass: 2.9654 Da]</t>
  </si>
  <si>
    <t>C42 H82 O9</t>
  </si>
  <si>
    <t>[Similar to: DL-Dipalmitoylphosphatidylcholine; ΔMass: 20.9164 Da]</t>
  </si>
  <si>
    <t>C42 H80 N8 O</t>
  </si>
  <si>
    <t>[Similar to: DL-Dipalmitoylphosphatidylcholine; ΔMass: 552.5216 Da]</t>
  </si>
  <si>
    <t>C7 H8 N3 O P</t>
  </si>
  <si>
    <t>[Similar to: Cytidine 5'-diphosphocholine; ΔMass: -320.5354 Da]</t>
  </si>
  <si>
    <t>C42 H89 N4 O8 P</t>
  </si>
  <si>
    <t>[Similar to: DL-Dipalmitoylphosphatidylcholine; ΔMass: 550.5061 Da]</t>
  </si>
  <si>
    <t>C7 H10 N3 O P</t>
  </si>
  <si>
    <t>[Similar to: DL-Dipalmitoylphosphatidylcholine; ΔMass: -40.0876 Da]</t>
  </si>
  <si>
    <t>1-octadecanoyl-2-[(4Z,7Z,10Z,13Z,16Z)-docosapentaenoyl]-sn-glycero-3-phosphoethanolamine</t>
  </si>
  <si>
    <t>C45 H80 N O8 P</t>
  </si>
  <si>
    <t>[Similar to: DL-Dipalmitoylphosphatidylcholine; ΔMass: -58.0401 Da]</t>
  </si>
  <si>
    <t>C47 H88 N O2 P3</t>
  </si>
  <si>
    <t>[Similar to: DL-Dipalmitoylphosphatidylcholine; ΔMass: 4.9813 Da]</t>
  </si>
  <si>
    <t>C43 H84 O4 S2</t>
  </si>
  <si>
    <t>[Similar to: DL-Dipalmitoylphosphatidylcholine; ΔMass: -10.0189 Da]</t>
  </si>
  <si>
    <t>C37 H79 N9 O2 P2</t>
  </si>
  <si>
    <t>O-Acetylcholine</t>
  </si>
  <si>
    <t>C7 H16 N O2</t>
  </si>
  <si>
    <t>[Similar to: DL-Dipalmitoylphosphatidylcholine; ΔMass: -73.9914 Da]</t>
  </si>
  <si>
    <t>C38 H80 Cl N9 O3 P2</t>
  </si>
  <si>
    <t>[Similar to: Cytidine 5'-diphosphocholine; ΔMass: -322.4034 Da]</t>
  </si>
  <si>
    <t>[Similar to: DL-Dipalmitoylphosphatidylcholine; ΔMass: -54.9741 Da]</t>
  </si>
  <si>
    <t>N-[(13Z)-3-hydroxydocos-13-enoyl]sphingosine-1-phosphocholine</t>
  </si>
  <si>
    <t>C45 H89 N2 O7 P</t>
  </si>
  <si>
    <t>[Similar to: DL-Dipalmitoylphosphatidylcholine; ΔMass: 54.0580 Da]</t>
  </si>
  <si>
    <t>[Similar to: DL-Dipalmitoylphosphatidylcholine; ΔMass: -58.4810 Da]</t>
  </si>
  <si>
    <t>C40 H18 N4 O11 P2</t>
  </si>
  <si>
    <t>1-Myristoyl-2-linoleoyl-sn-glycero-3-phosphocholine</t>
  </si>
  <si>
    <t>C40 H77 N O8 P</t>
  </si>
  <si>
    <t>[Similar to: DL-Dipalmitoylphosphatidylcholine; ΔMass: -55.9619 Da]</t>
  </si>
  <si>
    <t>C46 H81 N O P2 S2</t>
  </si>
  <si>
    <t>[Similar to: DL-Dipalmitoylphosphatidylcholine; ΔMass: -76.5275 Da]</t>
  </si>
  <si>
    <t>[Similar to: DL-Dipalmitoylphosphatidylcholine; ΔMass: -21.4686 Da]</t>
  </si>
  <si>
    <t>[Similar to: DL-Dipalmitoylphosphatidylcholine; ΔMass: -47.0175 Da]</t>
  </si>
  <si>
    <t>Sphingosylphosphorylcholine</t>
  </si>
  <si>
    <t>C23 H49 N2 O5 P</t>
  </si>
  <si>
    <t>[Similar to: DL-Dipalmitoylphosphatidylcholine; ΔMass: -8.0263 Da]</t>
  </si>
  <si>
    <t>L-alpha-Glycerylphosphorylcholine</t>
  </si>
  <si>
    <t>C8 H20 N O6 P</t>
  </si>
  <si>
    <t>[Similar to: DL-Dipalmitoylphosphatidylcholine; ΔMass: -71.9045 Da]</t>
  </si>
  <si>
    <t>C43 H64 N7 O6 P</t>
  </si>
  <si>
    <t>1-Palmitoyl-2-stearoyl-sn-glycero-3-phosphorylcholine</t>
  </si>
  <si>
    <t>C42 H85 N O8 P</t>
  </si>
  <si>
    <t>[Similar to: DL-Dipalmitoylphosphatidylcholine; ΔMass: -24.4984 Da]</t>
  </si>
  <si>
    <t>1-octadecanoyl-2-(7Z,10Z,13Z,16Z)-docosatetraenoyl-sn-glycero-3-phosphoethanolamine</t>
  </si>
  <si>
    <t>C45 H82 N O8 P</t>
  </si>
  <si>
    <t>[Similar to: DL-Dipalmitoylphosphatidylcholine; ΔMass: -74.0987 Da]</t>
  </si>
  <si>
    <t>[Similar to: DL-Dipalmitoylphosphatidylcholine; ΔMass: 15.9973 Da]</t>
  </si>
  <si>
    <t>C42 H75 N3 O6</t>
  </si>
  <si>
    <t>[Similar to: DL-Dipalmitoylphosphatidylcholine; ΔMass: -26.0055 Da]</t>
  </si>
  <si>
    <t>C40 H74 N9 O3 P</t>
  </si>
  <si>
    <t>[Similar to: DL-Dipalmitoylphosphatidylcholine; ΔMass: -57.0361 Da]</t>
  </si>
  <si>
    <t>2-O-acetyl-1-O-octadecyl-sn-glycero-3-phosphocholine</t>
  </si>
  <si>
    <t>C28 H58 N O7 P</t>
  </si>
  <si>
    <t>[Similar to: DL-Dipalmitoylphosphatidylcholine; ΔMass: -47.4857 Da]</t>
  </si>
  <si>
    <t>C38 H16 N5 O13 P</t>
  </si>
  <si>
    <t>[Similar to: Choline; ΔMass: -152.9387 Da]</t>
  </si>
  <si>
    <t>C15 H4 N4 O</t>
  </si>
  <si>
    <t>[Similar to: DL-Dipalmitoylphosphatidylcholine; ΔMass: 44.0088 Da]</t>
  </si>
  <si>
    <t>C37 H71 N9 O S</t>
  </si>
  <si>
    <t>[Similar to: DL-Dipalmitoylphosphatidylcholine; ΔMass: 43.0703 Da]</t>
  </si>
  <si>
    <t>[Similar to: DL-Dipalmitoylphosphatidylcholine; ΔMass: -4.9740 Da]</t>
  </si>
  <si>
    <t>[Similar to: DL-Dipalmitoylphosphatidylcholine; ΔMass: -11.9590 Da]</t>
  </si>
  <si>
    <t>[Similar to: Cytidine 5'-diphosphocholine; ΔMass: -323.3985 Da]</t>
  </si>
  <si>
    <t>C38 H73 N3 O15</t>
  </si>
  <si>
    <t>[Similar to: DL-Dipalmitoylphosphatidylcholine; ΔMass: -95.9503 Da]</t>
  </si>
  <si>
    <t>C34 H71 N9 O14</t>
  </si>
  <si>
    <t>[Similar to: DL-Dipalmitoylphosphatidylcholine; ΔMass: -11.9712 Da]</t>
  </si>
  <si>
    <t>C37 H77 N7 O2 P2 S</t>
  </si>
  <si>
    <t>[Similar to: DL-Dipalmitoylphosphatidylcholine; ΔMass: -74.5125 Da]</t>
  </si>
  <si>
    <t>[Similar to: DL-Dipalmitoylphosphatidylcholine; ΔMass: -5.9848 Da]</t>
  </si>
  <si>
    <t>C40 H69 N9 O4</t>
  </si>
  <si>
    <t>[Similar to: DL-Dipalmitoylphosphatidylcholine; ΔMass: 44.0410 Da]</t>
  </si>
  <si>
    <t>[Similar to: DL-Dipalmitoylphosphatidylcholine; ΔMass: -49.4995 Da]</t>
  </si>
  <si>
    <t>[Similar to: DL-Dipalmitoylphosphatidylcholine; ΔMass: -74.0949 Da]</t>
  </si>
  <si>
    <t>C52 H91 N O P2</t>
  </si>
  <si>
    <t>[Similar to: DL-Dipalmitoylphosphatidylcholine; ΔMass: -5.7758 Da]</t>
  </si>
  <si>
    <t>C28 H55 N9 O8 P2 S</t>
  </si>
  <si>
    <t>[Similar to: DL-Dipalmitoylphosphatidylcholine; ΔMass: -73.0612 Da]</t>
  </si>
  <si>
    <t>[Similar to: DL-Dipalmitoylphosphatidylcholine; ΔMass: -4.7739 Da]</t>
  </si>
  <si>
    <t>C40 H46 N6 O8</t>
  </si>
  <si>
    <t>[Similar to: DL-Dipalmitoylphosphatidylcholine; ΔMass: -71.9100 Da]</t>
  </si>
  <si>
    <t>[Similar to: DL-Dipalmitoylphosphatidylcholine; ΔMass: 3.5433 Da]</t>
  </si>
  <si>
    <t>[Similar to: DL-Dipalmitoylphosphatidylcholine; ΔMass: -54.0878 Da]</t>
  </si>
  <si>
    <t>C45 H87 N7 P2</t>
  </si>
  <si>
    <t>1-tetradecyl-2-[(9Z)-hexadecenoyl]-sn-glycero-3-phosphocholine</t>
  </si>
  <si>
    <t>C38 H76 N O7 P</t>
  </si>
  <si>
    <t>[Similar to: DL-Dipalmitoylphosphatidylcholine; ΔMass: -98.0124 Da]</t>
  </si>
  <si>
    <t>C44 H86 N3 O5 P S2</t>
  </si>
  <si>
    <t>1-(1Z-octadecenyl)-2-(8Z,11Z,14Z-icosatrienoyl)-sn-glycero-3-phosphoethanolamine</t>
  </si>
  <si>
    <t>C43 H80 N O7 P</t>
  </si>
  <si>
    <t>1-(1Z-hexadecenyl)-2-(4Z,7Z,10Z,13Z,16Z,19Z-docosahexaenoyl)-sn-glycero-3-phosphoethanolamine</t>
  </si>
  <si>
    <t>C43 H74 N O7 P</t>
  </si>
  <si>
    <t>oleoyl-lysophosphatidylcholine</t>
  </si>
  <si>
    <t>C26 H52 N O7 P</t>
  </si>
  <si>
    <t>[Similar to: DL-Dipalmitoylphosphatidylcholine; ΔMass: 45.0121 Da]</t>
  </si>
  <si>
    <t>C33 H72 N10 O3 S</t>
  </si>
  <si>
    <t>L-alpha-lysophosphatidylcholine</t>
  </si>
  <si>
    <t>C22 H46 N O7 P</t>
  </si>
  <si>
    <t>[Similar to: DL-Dipalmitoylphosphatidylcholine; ΔMass: -65.9852 Da]</t>
  </si>
  <si>
    <t>C43 H82 N3 O4 P S2</t>
  </si>
  <si>
    <t>1-hexadecyl-2-[(5Z,8Z,11Z,14Z,17Z)-eicosapentaenoyl]-sn-glycero-3-phosphocholine</t>
  </si>
  <si>
    <t>C44 H80 N O7 P</t>
  </si>
  <si>
    <t>[Similar to: Choline; ΔMass: -152.8198 Da]</t>
  </si>
  <si>
    <t>C3 H3 N2 O6 P3</t>
  </si>
  <si>
    <t>[Similar to: DL-Dipalmitoylphosphatidylcholine; ΔMass: -82.0500 Da]</t>
  </si>
  <si>
    <t>C40 H82 N9 O6 P</t>
  </si>
  <si>
    <t>1-Hexadecanoyl-sn-glycero-3-phosphocholine</t>
  </si>
  <si>
    <t>C24 H50 N O7 P</t>
  </si>
  <si>
    <t>1-hexadecanoyl-2-(9Z,12Z-octadecadienoyl)-sn-glycero-3-phosphoethanolamine</t>
  </si>
  <si>
    <t>C39 H74 N O8 P</t>
  </si>
  <si>
    <t>1-octadecanoyl-2-(7Z,10Z,13Z,16Z-docosatetraenoyl)-sn-glycero-3-phosphocholine</t>
  </si>
  <si>
    <t>C48 H88 N O8 P</t>
  </si>
  <si>
    <t>[Similar to: Cytidine 5'-diphosphocholine; ΔMass: -35.2555 Da]</t>
  </si>
  <si>
    <t>C27 H50 N5 O3 P</t>
  </si>
  <si>
    <t>[Similar to: DL-Dipalmitoylphosphatidylcholine; ΔMass: 550.4968 Da]</t>
  </si>
  <si>
    <t>C5 H14 N O4 P</t>
  </si>
  <si>
    <t>[Similar to: DL-Dipalmitoylphosphatidylcholine; ΔMass: 35.9919 Da]</t>
  </si>
  <si>
    <t>1-oleoyl-sn-glycero-3-phosphoethanolamine</t>
  </si>
  <si>
    <t>C23 H46 N O7 P</t>
  </si>
  <si>
    <t>1-stearoyl-2-oleoyl-sn-glycero-3-phosphocholine</t>
  </si>
  <si>
    <t>C44 H87 N O8 P</t>
  </si>
  <si>
    <t>[Similar to: DL-Dipalmitoylphosphatidylcholine; ΔMass: -74.0944 Da]</t>
  </si>
  <si>
    <t>[Similar to: DL-Dipalmitoylphosphatidylcholine; ΔMass: -53.0969 Da]</t>
  </si>
  <si>
    <t>C46 H90 O9</t>
  </si>
  <si>
    <t>[Similar to: DL-Dipalmitoylphosphatidylcholine; ΔMass: -48.9179 Da]</t>
  </si>
  <si>
    <t>[Similar to: Cytidine 5'-diphosphocholine; ΔMass: -34.4860 Da]</t>
  </si>
  <si>
    <t>1-(1Z-octadecenyl)-2-arachidonoyl-sn-glycero-3-phosphoethanolamine</t>
  </si>
  <si>
    <t>C43 H78 N O7 P</t>
  </si>
  <si>
    <t>[Similar to: DL-Dipalmitoylphosphatidylcholine; ΔMass: -79.9831 Da]</t>
  </si>
  <si>
    <t>C43 H80 N3 O7 P S</t>
  </si>
  <si>
    <t>[Similar to: DL-Dipalmitoylphosphatidylcholine; ΔMass: -84.0653 Da]</t>
  </si>
  <si>
    <t>1-heptadecanoyl-2-arachidonoyl-sn-glycero-3-phosphoethanolamine</t>
  </si>
  <si>
    <t>C42 H76 N O8 P</t>
  </si>
  <si>
    <t>[Similar to: DL-Dipalmitoylphosphatidylcholine; ΔMass: -76.0876 Da]</t>
  </si>
  <si>
    <t>[Similar to: DL-Dipalmitoylphosphatidylcholine; ΔMass: 26.0272 Da]</t>
  </si>
  <si>
    <t>[Similar to: DL-Dipalmitoylphosphatidylcholine; ΔMass: -9.0287 Da]</t>
  </si>
  <si>
    <t>1-hexadecanoyl-2-(4Z,7Z,10Z,13Z,16Z-docosapentaenoyl)-sn-glycero-3-phosphocholine</t>
  </si>
  <si>
    <t>C46 H82 N O8 P</t>
  </si>
  <si>
    <t>1-(1Z-octadecenyl)-2-linoleoyl-sn-glycero-3-phosphoethanolamine</t>
  </si>
  <si>
    <t>C41 H78 N O7 P</t>
  </si>
  <si>
    <t>1-stearoyl-2-arachidonoyl-sn-glycero-3-phosphoethanolamine</t>
  </si>
  <si>
    <t>C43 H78 N O8 P</t>
  </si>
  <si>
    <t>[Similar to: DL-Dipalmitoylphosphatidylcholine; ΔMass: 42.0577 Da]</t>
  </si>
  <si>
    <t>[Similar to: DL-Dipalmitoylphosphatidylcholine; ΔMass: -15.0079 Da]</t>
  </si>
  <si>
    <t>C45 H82 O4 P2</t>
  </si>
  <si>
    <t>[Similar to: DL-Dipalmitoylphosphatidylcholine; ΔMass: -49.0826 Da]</t>
  </si>
  <si>
    <t>C43 H88 N6 O2 P2</t>
  </si>
  <si>
    <t>[Similar to: Cytidine 5'-diphosphocholine; ΔMass: -34.1567 Da]</t>
  </si>
  <si>
    <t>C25 H34 N10 O S</t>
  </si>
  <si>
    <t>[Similar to: DL-Dipalmitoylphosphatidylcholine; ΔMass: -10.9671 Da]</t>
  </si>
  <si>
    <t>C31 H74 N10 O6 P2</t>
  </si>
  <si>
    <t>[Similar to: DL-Dipalmitoylphosphatidylcholine; ΔMass: -74.9159 Da]</t>
  </si>
  <si>
    <t>C48 H72 O6 S2</t>
  </si>
  <si>
    <t>[Similar to: DL-Dipalmitoylphosphatidylcholine; ΔMass: -76.9881 Da]</t>
  </si>
  <si>
    <t>[Similar to: DL-Dipalmitoylphosphatidylcholine; ΔMass: 0.4902 Da]</t>
  </si>
  <si>
    <t>C40 H22 N3 O6 P3</t>
  </si>
  <si>
    <t>[Similar to: DL-Dipalmitoylphosphatidylcholine; ΔMass: -4.6379 Da]</t>
  </si>
  <si>
    <t>1-(1Z-octadecenyl)-2-(4Z,7Z,10Z,13Z,16Z,19Z-docosahexaenoyl)-sn-glycero-3-phosphocholine</t>
  </si>
  <si>
    <t>C48 H84 N O7 P</t>
  </si>
  <si>
    <t>[Similar to: Choline; ΔMass: -300.1715 Da]</t>
  </si>
  <si>
    <t>[Similar to: DL-Dipalmitoylphosphatidylcholine; ΔMass: -85.0321 Da]</t>
  </si>
  <si>
    <t>N-homo-?-linolenoylethanolamine</t>
  </si>
  <si>
    <t>C22 H39 N O2</t>
  </si>
  <si>
    <t>[Similar to: DL-Dipalmitoylphosphatidylcholine; ΔMass: -79.4245 Da]</t>
  </si>
  <si>
    <t>[Similar to: DL-Dipalmitoylphosphatidylcholine; ΔMass: -29.9479 Da]</t>
  </si>
  <si>
    <t>C39 H70 N7 O6 P</t>
  </si>
  <si>
    <t>1-octadecanoyl-2-(4Z,7Z,10Z,13Z,16Z-docosapentaenoyl)-sn-glycero-3- phosphocholine</t>
  </si>
  <si>
    <t>C48 H86 N O8 P</t>
  </si>
  <si>
    <t>[Similar to: DL-Dipalmitoylphosphatidylcholine; ΔMass: -66.9711 Da]</t>
  </si>
  <si>
    <t>C42 H80 N4 O4 S3</t>
  </si>
  <si>
    <t>[Similar to: DL-Dipalmitoylphosphatidylcholine; ΔMass: -80.9922 Da]</t>
  </si>
  <si>
    <t>[Similar to: DL-Dipalmitoylphosphatidylcholine; ΔMass: -71.0189 Da]</t>
  </si>
  <si>
    <t>C43 H85 N2 O7 P S</t>
  </si>
  <si>
    <t>[Similar to: DL-Dipalmitoylphosphatidylcholine; ΔMass: 44.1460 Da]</t>
  </si>
  <si>
    <t>C30 H60 N9 O5 P S</t>
  </si>
  <si>
    <t>[Similar to: DL-Dipalmitoylphosphatidylcholine; ΔMass: -84.8835 Da]</t>
  </si>
  <si>
    <t>[Similar to: DL-Dipalmitoylphosphatidylcholine; ΔMass: 18.0617 Da]</t>
  </si>
  <si>
    <t>C30 H71 N9 O6 P2</t>
  </si>
  <si>
    <t>[Similar to: DL-Dipalmitoylphosphatidylcholine; ΔMass: 1.5275 Da]</t>
  </si>
  <si>
    <t>[Similar to: DL-Dipalmitoylphosphatidylcholine; ΔMass: -21.0081 Da]</t>
  </si>
  <si>
    <t>[Similar to: DL-Dipalmitoylphosphatidylcholine; ΔMass: 18.9965 Da]</t>
  </si>
  <si>
    <t>C35 H74 N10 O3 S</t>
  </si>
  <si>
    <t>[Similar to: DL-Dipalmitoylphosphatidylcholine; ΔMass: -103.9858 Da]</t>
  </si>
  <si>
    <t>C35 H81 N7 O11 P2</t>
  </si>
  <si>
    <t>[Similar to: Cytidine 5'-diphosphocholine; ΔMass: -3.1114 Da]</t>
  </si>
  <si>
    <t>C16 H38 N5 O8 P S</t>
  </si>
  <si>
    <t>[Similar to: DL-Dipalmitoylphosphatidylcholine; ΔMass: 211.2093 Da]</t>
  </si>
  <si>
    <t>C34 H50 O2 S</t>
  </si>
  <si>
    <t>[Similar to: DL-Dipalmitoylphosphatidylcholine; ΔMass: -97.5229 Da]</t>
  </si>
  <si>
    <t>[Similar to: DL-Dipalmitoylphosphatidylcholine; ΔMass: 4.9099 Da]</t>
  </si>
  <si>
    <t>C41 H80 N10 O</t>
  </si>
  <si>
    <t>[Similar to: DL-Dipalmitoylphosphatidylcholine; ΔMass: -85.0401 Da]</t>
  </si>
  <si>
    <t>[Similar to: DL-Dipalmitoylphosphatidylcholine; ΔMass: -75.9853 Da]</t>
  </si>
  <si>
    <t>C39 H82 N5 O6 P3</t>
  </si>
  <si>
    <t>[Similar to: DL-Dipalmitoylphosphatidylcholine; ΔMass: -110.0781 Da]</t>
  </si>
  <si>
    <t>C46 H89 N3 O8 S</t>
  </si>
  <si>
    <t>[Similar to: DL-Dipalmitoylphosphatidylcholine; ΔMass: -51.8408 Da]</t>
  </si>
  <si>
    <t>C32 H70 N O14 P3</t>
  </si>
  <si>
    <t>[Similar to: DL-Dipalmitoylphosphatidylcholine; ΔMass: -50.4471 Da]</t>
  </si>
  <si>
    <t>[Similar to: DL-Dipalmitoylphosphatidylcholine; ΔMass: 4.0157 Da]</t>
  </si>
  <si>
    <t>[Similar to: DL-Dipalmitoylphosphatidylcholine; ΔMass: -82.0050 Da]</t>
  </si>
  <si>
    <t>[Similar to: DL-Dipalmitoylphosphatidylcholine; ΔMass: -49.4441 Da]</t>
  </si>
  <si>
    <t>C24 H20 N9 O14 P3 S</t>
  </si>
  <si>
    <t>[Similar to: DL-Dipalmitoylphosphatidylcholine; ΔMass: -71.4895 Da]</t>
  </si>
  <si>
    <t>C39 H17 N7 O10 P2</t>
  </si>
  <si>
    <t>[Similar to: DL-Dipalmitoylphosphatidylcholine; ΔMass: -80.9671 Da]</t>
  </si>
  <si>
    <t>[Similar to: DL-Dipalmitoylphosphatidylcholine; ΔMass: -3.5251 Da]</t>
  </si>
  <si>
    <t>C26 H31 Cl4 N9 O6 S</t>
  </si>
  <si>
    <t>[Similar to: DL-Dipalmitoylphosphatidylcholine; ΔMass: -97.9654 Da]</t>
  </si>
  <si>
    <t>C42 H79 N3 O9 P2</t>
  </si>
  <si>
    <t>[Similar to: DL-Dipalmitoylphosphatidylcholine; ΔMass: -68.0340 Da]</t>
  </si>
  <si>
    <t>C39 H80 N9 O6 P</t>
  </si>
  <si>
    <t>[Similar to: Cytidine 5'-diphosphocholine; ΔMass: -38.2560 Da]</t>
  </si>
  <si>
    <t>C21 H50 N8 O5 S</t>
  </si>
  <si>
    <t>[Similar to: DL-Dipalmitoylphosphatidylcholine; ΔMass: 2.9987 Da]</t>
  </si>
  <si>
    <t>[Similar to: DL-Dipalmitoylphosphatidylcholine; ΔMass: -96.0382 Da]</t>
  </si>
  <si>
    <t>C40 H79 N9 O9</t>
  </si>
  <si>
    <t>[Similar to: DL-Dipalmitoylphosphatidylcholine; ΔMass: -101.9457 Da]</t>
  </si>
  <si>
    <t>C44 H70 N9 O3 P S</t>
  </si>
  <si>
    <t>Lysophosphatidylinositol</t>
  </si>
  <si>
    <t>C25 H49 O12 P</t>
  </si>
  <si>
    <t>[Similar to: DL-Dipalmitoylphosphatidylcholine; ΔMass: -45.8899 Da]</t>
  </si>
  <si>
    <t>C29 H66 N9 O13 P</t>
  </si>
  <si>
    <t>[Similar to: DL-Dipalmitoylphosphatidylcholine; ΔMass: -83.0132 Da]</t>
  </si>
  <si>
    <t>[Similar to: Choline; ΔMass: -152.9016 Da]</t>
  </si>
  <si>
    <t>C5 H10 N2 O6 P2</t>
  </si>
  <si>
    <t>[Similar to: DL-Dipalmitoylphosphatidylcholine; ΔMass: -79.0493 Da]</t>
  </si>
  <si>
    <t>C39 H85 N6 O9 P</t>
  </si>
  <si>
    <t>[Similar to: DL-Dipalmitoylphosphatidylcholine; ΔMass: 59.1470 Da]</t>
  </si>
  <si>
    <t>C32 H55 N10 O4 P</t>
  </si>
  <si>
    <t>[Similar to: DL-Dipalmitoylphosphatidylcholine; ΔMass: -1.0634 Da]</t>
  </si>
  <si>
    <t>C38 H82 N6 O7</t>
  </si>
  <si>
    <t>[Similar to: DL-Dipalmitoylphosphatidylcholine; ΔMass: -3.5118 Da]</t>
  </si>
  <si>
    <t>[Similar to: DL-Dipalmitoylphosphatidylcholine; ΔMass: -76.9490 Da]</t>
  </si>
  <si>
    <t>[Similar to: DL-Dipalmitoylphosphatidylcholine; ΔMass: -101.9421 Da]</t>
  </si>
  <si>
    <t>C34 H74 N7 O14 P</t>
  </si>
  <si>
    <t>[Similar to: DL-Dipalmitoylphosphatidylcholine; ΔMass: -29.9845 Da]</t>
  </si>
  <si>
    <t>C35 H74 N9 O7 P</t>
  </si>
  <si>
    <t>[Similar to: DL-Dipalmitoylphosphatidylcholine; ΔMass: -4.0743 Da]</t>
  </si>
  <si>
    <t>[Similar to: DL-Dipalmitoylphosphatidylcholine; ΔMass: -80.9643 Da]</t>
  </si>
  <si>
    <t>C40 H76 N6 O7 P2</t>
  </si>
  <si>
    <t>[Similar to: DL-Dipalmitoylphosphatidylcholine; ΔMass: 5.0260 Da]</t>
  </si>
  <si>
    <t>[Similar to: DL-Dipalmitoylphosphatidylcholine; ΔMass: -51.0044 Da]</t>
  </si>
  <si>
    <t>[Similar to: DL-Dipalmitoylphosphatidylcholine; ΔMass: -103.9565 Da]</t>
  </si>
  <si>
    <t>C46 H77 Cl2 N3 O6</t>
  </si>
  <si>
    <t>[Similar to: DL-Dipalmitoylphosphatidylcholine; ΔMass: -80.9292 Da]</t>
  </si>
  <si>
    <t>C46 H75 N2 O4 P S2</t>
  </si>
  <si>
    <t>[Similar to: DL-Dipalmitoylphosphatidylcholine; ΔMass: 210.1994 Da]</t>
  </si>
  <si>
    <t>C22 H50 N7 O5 P</t>
  </si>
  <si>
    <t>[Similar to: DL-Dipalmitoylphosphatidylcholine; ΔMass: -76.9206 Da]</t>
  </si>
  <si>
    <t>[Similar to: DL-Dipalmitoylphosphatidylcholine; ΔMass: 41.0443 Da]</t>
  </si>
  <si>
    <t>[Similar to: DL-Dipalmitoylphosphatidylcholine; ΔMass: -79.9611 Da]</t>
  </si>
  <si>
    <t>C47 H77 N O6 P2</t>
  </si>
  <si>
    <t>[Similar to: DL-Dipalmitoylphosphatidylcholine; ΔMass: -97.9770 Da]</t>
  </si>
  <si>
    <t>[Similar to: DL-Dipalmitoylphosphatidylcholine; ΔMass: -81.9417 Da]</t>
  </si>
  <si>
    <t>C45 H76 N3 O4 P3</t>
  </si>
  <si>
    <t>[Similar to: DL-Dipalmitoylphosphatidylcholine; ΔMass: -30.4936 Da]</t>
  </si>
  <si>
    <t>[Similar to: DL-Dipalmitoylphosphatidylcholine; ΔMass: -75.9836 Da]</t>
  </si>
  <si>
    <t>[Similar to: DL-Dipalmitoylphosphatidylcholine; ΔMass: -132.9710 Da]</t>
  </si>
  <si>
    <t>C41 H77 N10 O4 P3</t>
  </si>
  <si>
    <t>[Similar to: DL-Dipalmitoylphosphatidylcholine; ΔMass: -51.9330 Da]</t>
  </si>
  <si>
    <t>C33 H74 N9 O6 P3</t>
  </si>
  <si>
    <t>[Similar to: DL-Dipalmitoylphosphatidylcholine; ΔMass: 21.0795 Da]</t>
  </si>
  <si>
    <t>[Similar to: DL-Dipalmitoylphosphatidylcholine; ΔMass: -38.9945 Da]</t>
  </si>
  <si>
    <t>C41 H80 N4 O5 S2</t>
  </si>
  <si>
    <t>[Similar to: DL-Dipalmitoylphosphatidylcholine; ΔMass: -39.0075 Da]</t>
  </si>
  <si>
    <t>[Similar to: DL-Dipalmitoylphosphatidylcholine; ΔMass: -55.0338 Da]</t>
  </si>
  <si>
    <t>1-docosyl-2-[(10Z,13Z,16Z)-docosatrienoyl]-sn-glycero-3-phosphocholine</t>
  </si>
  <si>
    <t>C52 H100 N O7 P</t>
  </si>
  <si>
    <t>1-[(9Z)-octadecenoyl]-2-[(4Z,7Z,10Z,13Z,16Z,19Z)-docosahexaenoyl]-sn-glycero-3-phosphocholine</t>
  </si>
  <si>
    <t>C48 H82 N O8 P</t>
  </si>
  <si>
    <t>[Similar to: DL-Dipalmitoylphosphatidylcholine; ΔMass: -79.9256 Da]</t>
  </si>
  <si>
    <t>C47 H75 N O4 S3</t>
  </si>
  <si>
    <t>[Similar to: DL-Dipalmitoylphosphatidylcholine; ΔMass: -79.9618 Da]</t>
  </si>
  <si>
    <t>C38 H72 N9 O8 P</t>
  </si>
  <si>
    <t>1-[(9Z)-hexadecenoyl]-sn-glycero-3-phosphocholine</t>
  </si>
  <si>
    <t>C24 H48 N O7 P</t>
  </si>
  <si>
    <t>[Similar to: DL-Dipalmitoylphosphatidylcholine; ΔMass: -5.0248 Da]</t>
  </si>
  <si>
    <t>C35 H79 N8 O6 P</t>
  </si>
  <si>
    <t>[Similar to: DL-Dipalmitoylphosphatidylcholine; ΔMass: -75.9193 Da]</t>
  </si>
  <si>
    <t>C31 H74 N9 O9 P3</t>
  </si>
  <si>
    <t>1-hexadecyl-2-[(4Z,7Z,10Z,13Z,16Z,19Z)-docosahexaenoyl]-sn-glycero-3-phosphocholine</t>
  </si>
  <si>
    <t>C46 H82 N O7 P</t>
  </si>
  <si>
    <t>[Similar to: DL-Dipalmitoylphosphatidylcholine; ΔMass: -98.4807 Da]</t>
  </si>
  <si>
    <t>[Similar to: DL-Dipalmitoylphosphatidylcholine; ΔMass: -98.9811 Da]</t>
  </si>
  <si>
    <t>C35 H78 Cl N10 O8 P</t>
  </si>
  <si>
    <t>[Similar to: Cytidine 5'-diphosphocholine; ΔMass: -37.3153 Da]</t>
  </si>
  <si>
    <t>C28 H55 N5 O4</t>
  </si>
  <si>
    <t>1-(1Z-hexadecenyl)-2-(8Z,11Z,14Z-icosatrienoyl)-sn-glycero-3-phosphoethanolamine</t>
  </si>
  <si>
    <t>C41 H76 N O7 P</t>
  </si>
  <si>
    <t>[Similar to: DL-Dipalmitoylphosphatidylcholine; ΔMass: -75.9291 Da]</t>
  </si>
  <si>
    <t>C44 H75 N O8 S2</t>
  </si>
  <si>
    <t>[Similar to: DL-Dipalmitoylphosphatidylcholine; ΔMass: -112.0973 Da]</t>
  </si>
  <si>
    <t>C42 H88 N9 O6 P</t>
  </si>
  <si>
    <t>[Similar to: DL-Dipalmitoylphosphatidylcholine; ΔMass: 47.0114 Da]</t>
  </si>
  <si>
    <t>[Similar to: DL-Dipalmitoylphosphatidylcholine; ΔMass: -3.5172 Da]</t>
  </si>
  <si>
    <t>C44 H21 N O7 P2</t>
  </si>
  <si>
    <t>1-(11Z)-octadecenoyl-2-(13Z,16Z)-docosadienoyl-sn-glycero-3-phosphoethanolamine</t>
  </si>
  <si>
    <t>C45 H84 N O8 P</t>
  </si>
  <si>
    <t>[Similar to: Cytidine 5'-diphosphocholine; ΔMass: -37.2532 Da]</t>
  </si>
  <si>
    <t>C36 H47 N O2</t>
  </si>
  <si>
    <t>[Similar to: DL-Dipalmitoylphosphatidylcholine; ΔMass: -71.0736 Da]</t>
  </si>
  <si>
    <t>[Similar to: DL-Dipalmitoylphosphatidylcholine; ΔMass: -3.0670 Da]</t>
  </si>
  <si>
    <t>[Similar to: DL-Dipalmitoylphosphatidylcholine; ΔMass: -114.0434 Da]</t>
  </si>
  <si>
    <t>C63 H77 N</t>
  </si>
  <si>
    <t>[Similar to: DL-Dipalmitoylphosphatidylcholine; ΔMass: -21.2000 Da]</t>
  </si>
  <si>
    <t>[Similar to: DL-Dipalmitoylphosphatidylcholine; ΔMass: -82.5207 Da]</t>
  </si>
  <si>
    <t>[Similar to: DL-Dipalmitoylphosphatidylcholine; ΔMass: -80.0335 Da]</t>
  </si>
  <si>
    <t>C46 H79 N5 O7</t>
  </si>
  <si>
    <t>[Similar to: DL-Dipalmitoylphosphatidylcholine; ΔMass: -28.0104 Da]</t>
  </si>
  <si>
    <t>[Similar to: DL-Dipalmitoylphosphatidylcholine; ΔMass: -73.9142 Da]</t>
  </si>
  <si>
    <t>C31 H71 N9 O11 P2</t>
  </si>
  <si>
    <t>[Similar to: DL-Dipalmitoylphosphatidylcholine; ΔMass: -3.0681 Da]</t>
  </si>
  <si>
    <t>[Similar to: DL-Dipalmitoylphosphatidylcholine; ΔMass: -46.9404 Da]</t>
  </si>
  <si>
    <t>[Similar to: DL-Dipalmitoylphosphatidylcholine; ΔMass: -50.0129 Da]</t>
  </si>
  <si>
    <t>C40 H78 N7 O6 P</t>
  </si>
  <si>
    <t>[Similar to: DL-Dipalmitoylphosphatidylcholine; ΔMass: -1.9552 Da]</t>
  </si>
  <si>
    <t>C38 H70 N7 O5 P</t>
  </si>
  <si>
    <t>[Similar to: DL-Dipalmitoylphosphatidylcholine; ΔMass: -2.0660 Da]</t>
  </si>
  <si>
    <t>[Similar to: DL-Dipalmitoylphosphatidylcholine; ΔMass: -113.9200 Da]</t>
  </si>
  <si>
    <t>C42 H71 Cl N9 O3 P S</t>
  </si>
  <si>
    <t>[Similar to: DL-Dipalmitoylphosphatidylcholine; ΔMass: -13.9542 Da]</t>
  </si>
  <si>
    <t>C41 H65 N9 O4</t>
  </si>
  <si>
    <t>[Similar to: DL-Dipalmitoylphosphatidylcholine; ΔMass: 59.9523 Da]</t>
  </si>
  <si>
    <t>C38 H75 N9 O</t>
  </si>
  <si>
    <t>[Similar to: DL-Dipalmitoylphosphatidylcholine; ΔMass: 40.0418 Da]</t>
  </si>
  <si>
    <t>C33 H73 N7 O4 P2</t>
  </si>
  <si>
    <t>[Similar to: DL-Dipalmitoylphosphatidylcholine; ΔMass: -2.0620 Da]</t>
  </si>
  <si>
    <t>[Similar to: DL-Dipalmitoylphosphatidylcholine; ΔMass: -110.0810 Da]</t>
  </si>
  <si>
    <t>[Similar to: DL-Dipalmitoylphosphatidylcholine; ΔMass: -81.9316 Da]</t>
  </si>
  <si>
    <t>C47 H78 N O2 P S3</t>
  </si>
  <si>
    <t>[Similar to: DL-Dipalmitoylphosphatidylcholine; ΔMass: -69.9346 Da]</t>
  </si>
  <si>
    <t>C49 H73 N O4 S2</t>
  </si>
  <si>
    <t>1-(1Z-octadecenyl)-2-(9Z-octadecenoyl)-sn-glycero-3-phosphoethanolamine</t>
  </si>
  <si>
    <t>C41 H80 N O7 P</t>
  </si>
  <si>
    <t>[Similar to: DL-Dipalmitoylphosphatidylcholine; ΔMass: -71.0673 Da]</t>
  </si>
  <si>
    <t>1-(1Z-hexadecenyl)-sn-glycero-3-phosphocholine</t>
  </si>
  <si>
    <t>C24 H50 N O6 P</t>
  </si>
  <si>
    <t>1-stearoyl-sn-glycero-3-phosphoethanolamine</t>
  </si>
  <si>
    <t>C23 H48 N O7 P</t>
  </si>
  <si>
    <t>Triethanolamine</t>
  </si>
  <si>
    <t>C6 H15 N O3</t>
  </si>
  <si>
    <t>[Similar to: DL-Dipalmitoylphosphatidylcholine; ΔMass: -2.0121 Da]</t>
  </si>
  <si>
    <t>C46 H77 N3 O2 S</t>
  </si>
  <si>
    <t>N-oleoylsphingosine-1-phosphocholine</t>
  </si>
  <si>
    <t>C41 H81 N2 O6 P</t>
  </si>
  <si>
    <t>1-tetradecanoyl-2-[(15Z)-tetracosenoyl]-sn-glycero-3-phosphocholine</t>
  </si>
  <si>
    <t>C46 H90 N O8 P</t>
  </si>
  <si>
    <t>[Similar to: DL-Dipalmitoylphosphatidylcholine; ΔMass: -901.5936 Da]</t>
  </si>
  <si>
    <t>[Similar to: DL-Dipalmitoylphosphatidylcholine; ΔMass: 27.0860 Da]</t>
  </si>
  <si>
    <t>1-O-octadecyl-2-arachidonoyl-sn-glycero-3-phosphocholine</t>
  </si>
  <si>
    <t>C46 H86 N O7 P</t>
  </si>
  <si>
    <t>1,2-dihexadecyl-sn-glycero-3-phosphoethanolamine</t>
  </si>
  <si>
    <t>C37 H78 N O6 P</t>
  </si>
  <si>
    <t>[Similar to: DL-Dipalmitoylphosphatidylcholine; ΔMass: 24.0125 Da]</t>
  </si>
  <si>
    <t>[Similar to: Cytidine 5'-diphosphocholine; ΔMass: -339.4922 Da]</t>
  </si>
  <si>
    <t>[Similar to: DL-Dipalmitoylphosphatidylcholine; ΔMass: 23.0056 Da]</t>
  </si>
  <si>
    <t>C35 H70 N10 O5</t>
  </si>
  <si>
    <t>2-[(11Z,14Z)-icosadienoyl]-sn-glycero-3-phosphoethanolamine</t>
  </si>
  <si>
    <t>C25 H48 N O7 P</t>
  </si>
  <si>
    <t>[Similar to: Choline; ΔMass: -91.0486 Da]</t>
  </si>
  <si>
    <t>[Similar to: DL-Dipalmitoylphosphatidylcholine; ΔMass: 24.9468 Da]</t>
  </si>
  <si>
    <t>C40 H81 N6 O2 P</t>
  </si>
  <si>
    <t>1-hexadecanoyl-2-(4Z,7Z,10Z,13Z,16Z,19Z-docosahexaenoyl)-sn-glycero-3-phosphocholine</t>
  </si>
  <si>
    <t>C46 H80 N O8 P</t>
  </si>
  <si>
    <t>1-Myristoyl-2-arachidonoyl-sn-glycero-3-phosphocholine</t>
  </si>
  <si>
    <t>C42 H77 N O8 P</t>
  </si>
  <si>
    <t>[Similar to: DL-Dipalmitoylphosphatidylcholine; ΔMass: -81.0044 Da]</t>
  </si>
  <si>
    <t>[Similar to: DL-Dipalmitoylphosphatidylcholine; ΔMass: -62.0718 Da]</t>
  </si>
  <si>
    <t>1-oleoyl-2-linoleoyl-sn-glycero-3-phosphocholine</t>
  </si>
  <si>
    <t>C44 H82 N O8 P</t>
  </si>
  <si>
    <t>[Similar to: DL-Dipalmitoylphosphatidylcholine; ΔMass: 13.9709 Da]</t>
  </si>
  <si>
    <t>[Similar to: Choline; ΔMass: -319.2383 Da]</t>
  </si>
  <si>
    <t>C26 H46 O4</t>
  </si>
  <si>
    <t>1-Eicosapentaenoyl-2-nervonoyl-sn-glycero-3-phosphoethanolamine</t>
  </si>
  <si>
    <t>C49 H86 N O8 P</t>
  </si>
  <si>
    <t>[Similar to: DL-Dipalmitoylphosphatidylcholine; ΔMass: 48.0238 Da]</t>
  </si>
  <si>
    <t>C34 H71 N9 O3 S</t>
  </si>
  <si>
    <t>[Similar to: DL-Dipalmitoylphosphatidylcholine; ΔMass: -810.5777 Da]</t>
  </si>
  <si>
    <t>[Similar to: DL-Dipalmitoylphosphatidylcholine; ΔMass: -932.5301 Da]</t>
  </si>
  <si>
    <t>N-tetracosanoylsphinganine-1-phosphocholine</t>
  </si>
  <si>
    <t>C47 H97 N2 O6 P</t>
  </si>
  <si>
    <t>[Similar to: DL-Dipalmitoylphosphatidylcholine; ΔMass: 25.9791 Da]</t>
  </si>
  <si>
    <t>[Similar to: DL-Dipalmitoylphosphatidylcholine; ΔMass: -88.0273 Da]</t>
  </si>
  <si>
    <t>C42 H84 N3 O10 P</t>
  </si>
  <si>
    <t>[Similar to: DL-Dipalmitoylphosphatidylcholine; ΔMass: -30.9943 Da]</t>
  </si>
  <si>
    <t>N-[(13Z,16Z)-3-hydroxydocosa-13,16-enoyl]sphingosine-1-phosphocholine</t>
  </si>
  <si>
    <t>C45 H87 N2 O7 P</t>
  </si>
  <si>
    <t>[Similar to: DL-Dipalmitoylphosphatidylcholine; ΔMass: 355.2799 Da]</t>
  </si>
  <si>
    <t>C13 H34 N10 O3</t>
  </si>
  <si>
    <t>1-eicosanoyl-2-[(7Z,10Z,13Z,16Z,19Z)-docosapentaenoyl]-sn-glycero-3-phosphocholine</t>
  </si>
  <si>
    <t>C50 H90 N O8 P</t>
  </si>
  <si>
    <t>1-(6Z,9Z,12Z,15Z)-octadecatetraenoyl-2(15Z)-tetracosenoyl-sn-glycero-3-phosphoethanolamine</t>
  </si>
  <si>
    <t>C47 H84 N O8 P</t>
  </si>
  <si>
    <t>1-heptadecanoyl-sn-glycero-3-phosphocholine</t>
  </si>
  <si>
    <t>C25 H52 N O7 P</t>
  </si>
  <si>
    <t>[Similar to: DL-Dipalmitoylphosphatidylcholine; ΔMass: -902.5919 Da]</t>
  </si>
  <si>
    <t>[Similar to: DL-Dipalmitoylphosphatidylcholine; ΔMass: -831.6369 Da]</t>
  </si>
  <si>
    <t>[Similar to: DL-Dipalmitoylphosphatidylcholine; ΔMass: -842.6252 Da]</t>
  </si>
  <si>
    <t>[Similar to: DL-Dipalmitoylphosphatidylcholine; ΔMass: -23.4923 Da]</t>
  </si>
  <si>
    <t>1-Myristoyl-2-docosahexaenoyl-sn-glycero-3-phosphocholine</t>
  </si>
  <si>
    <t>C44 H77 N O8 P</t>
  </si>
  <si>
    <t>[Similar to: DL-Dipalmitoylphosphatidylcholine; ΔMass: 0.0196 Da]</t>
  </si>
  <si>
    <t>2-linoleoyl-sn-glycero-3-phosphoethanolamine</t>
  </si>
  <si>
    <t>C23 H44 N O7 P</t>
  </si>
  <si>
    <t>[Similar to: DL-Dipalmitoylphosphatidylcholine; ΔMass: -48.0695 Da]</t>
  </si>
  <si>
    <t>[Similar to: DL-Dipalmitoylphosphatidylcholine; ΔMass: 377.3113 Da]</t>
  </si>
  <si>
    <t>C19 H38 N2 P2</t>
  </si>
  <si>
    <t>[Similar to: DL-Dipalmitoylphosphatidylcholine; ΔMass: 325.2546 Da]</t>
  </si>
  <si>
    <t>1,2-di-O-arachidonoyl-sn-glycero-3-phosphocholine</t>
  </si>
  <si>
    <t>C48 H80 N O8 P</t>
  </si>
  <si>
    <t>1-Linoleoyl-sn-glycero-3-phosphocholine</t>
  </si>
  <si>
    <t>C26 H50 N O7 P</t>
  </si>
  <si>
    <t>[Similar to: DL-Dipalmitoylphosphatidylcholine; ΔMass: -831.6463 Da]</t>
  </si>
  <si>
    <t>[Similar to: DL-Dipalmitoylphosphatidylcholine; ΔMass: -69.5207 Da]</t>
  </si>
  <si>
    <t>[Similar to: DL-Dipalmitoylphosphatidylcholine; ΔMass: 357.3155 Da]</t>
  </si>
  <si>
    <t>C14 H33 N8 O2 P</t>
  </si>
  <si>
    <t>Sphingosine 1-phosphate (d19:1-P)</t>
  </si>
  <si>
    <t>C19 H42 N O5 P</t>
  </si>
  <si>
    <t>[Similar to: Cytidine 5'-diphosphocholine; ΔMass: -4.1580 Da]</t>
  </si>
  <si>
    <t>C27 H41 O6 P</t>
  </si>
  <si>
    <t>[Similar to: DL-Dipalmitoylphosphatidylcholine; ΔMass: -51.9323 Da]</t>
  </si>
  <si>
    <t>C41 H68 N7 O6 P</t>
  </si>
  <si>
    <t>N-[(13Z)-docosenoyl]sphing-4-enine-1-phosphocholine</t>
  </si>
  <si>
    <t>C45 H89 N2 O6 P</t>
  </si>
  <si>
    <t>[Similar to: DL-Dipalmitoylphosphatidylcholine; ΔMass: 50.9636 Da]</t>
  </si>
  <si>
    <t>C39 H78 N4 O5</t>
  </si>
  <si>
    <t>1-(1Z-hexadecenyl)-2-(9Z,12Z-octadecadienoyl)-sn-glycero-3-phosphocholine</t>
  </si>
  <si>
    <t>C42 H80 N O7 P</t>
  </si>
  <si>
    <t>1-hexadecanoyl-2-[(15Z)-tetracosenoyl]-sn-glycero-3-phosphocholine</t>
  </si>
  <si>
    <t>C48 H94 N O8 P</t>
  </si>
  <si>
    <t>1-octadecyl-2-[(4Z,7Z,10Z,13Z,16Z,19Z)-docosahexaenoyl]-sn-glycero-3-phosphocholine</t>
  </si>
  <si>
    <t>C48 H86 N O7 P</t>
  </si>
  <si>
    <t>[Similar to: DL-Dipalmitoylphosphatidylcholine; ΔMass: -37.9753 Da]</t>
  </si>
  <si>
    <t>C44 H69 N9 O S</t>
  </si>
  <si>
    <t>[Similar to: Choline; ΔMass: -111.9119 Da]</t>
  </si>
  <si>
    <t>C4 H11 N O5 P2</t>
  </si>
  <si>
    <t>[Similar to: DL-Dipalmitoylphosphatidylcholine; ΔMass: 24.9982 Da]</t>
  </si>
  <si>
    <t>N-homo-g-linolenoylethanolamine</t>
  </si>
  <si>
    <t>CBD</t>
  </si>
  <si>
    <t>Area: EtOH_24hr-1-r3.raw (F7)</t>
  </si>
  <si>
    <t>Area: EtOH_24hr-2-r6.raw (F8)</t>
  </si>
  <si>
    <t>Area: EtOH_24hr-3-r1.raw (F9)</t>
  </si>
  <si>
    <t>Area: postblank01.raw (F13)</t>
  </si>
  <si>
    <t>Area: preblank01.raw (F14)</t>
  </si>
  <si>
    <t>Area: techmix1.raw (F15)</t>
  </si>
  <si>
    <t>Area: techmix2.raw (F16)</t>
  </si>
  <si>
    <t>Undecanoic acid</t>
  </si>
  <si>
    <t>C11 H22 O2</t>
  </si>
  <si>
    <t>[Similar to: Docosapentaenoic acid; ΔMass: -446.3196 Da]</t>
  </si>
  <si>
    <t>3-decaprenyl-4,5-dihydroxybenzoic acid</t>
  </si>
  <si>
    <t>C57 H86 O4</t>
  </si>
  <si>
    <t>[Similar to: 16-Hydroxyhexadecanoic acid; ΔMass: -181.0404 Da]</t>
  </si>
  <si>
    <t>C25 H43 N O2 S2</t>
  </si>
  <si>
    <t>Perfluoroctanoic acid (PFOA)</t>
  </si>
  <si>
    <t>C8 H F15 O2</t>
  </si>
  <si>
    <t>[Similar to: Perfluorotetradecanoic acid (PFTeDA); ΔMass: 343.9715 Da]</t>
  </si>
  <si>
    <t>C6 H8 N6 O9 P2</t>
  </si>
  <si>
    <t>[Similar to: Pentadecanoic acid; ΔMass: 0.0628 Da]</t>
  </si>
  <si>
    <t>3b-Hydroxy-5-cholenoic acid</t>
  </si>
  <si>
    <t>C24 H38 O3</t>
  </si>
  <si>
    <t>[Similar to: 16-Hydroxyhexadecanoic acid; ΔMass: -180.0374 Da]</t>
  </si>
  <si>
    <t>C26 H37 N4 O P</t>
  </si>
  <si>
    <t>[Similar to: Perfluoroundecanoic acid (PFUdA); ΔMass: 243.9776 Da]</t>
  </si>
  <si>
    <t>C5 H7 N8 O3 P3</t>
  </si>
  <si>
    <t>12,14-Pentacosadiynoic acid</t>
  </si>
  <si>
    <t>C25 H42 O2</t>
  </si>
  <si>
    <t>[Similar to: Docosapentaenoic acid; ΔMass: -447.3301 Da]</t>
  </si>
  <si>
    <t>[Similar to: Docosapentaenoic acid; ΔMass: -445.2327 Da]</t>
  </si>
  <si>
    <t>C39 H66 Cl N9 O5</t>
  </si>
  <si>
    <t>[Similar to: Perfluoroundecanoic acid (PFUdA); ΔMass: 199.9877 Da]</t>
  </si>
  <si>
    <t>C6 H15 N4 O4 P3 S2</t>
  </si>
  <si>
    <t>N-docosanoylsphingosine-1-phosphate</t>
  </si>
  <si>
    <t>C40 H80 N O6 P</t>
  </si>
  <si>
    <t>(4E)-5-[2-(Hydroxy{2-hydroxy-5-methyl-6-[3-(3,5,10'-trimethyl-8'H-spiro[piperidine-2,4'-[3,7,12]trioxatricyclo[6.3.1.0~2,6~]dodecan]-8'-yl)-1-propen-2-yl]tetrahydro-2H-pyran-2-yl}methyl)-6-methyl-2,3,
3',3'',3a,4',6,6'',7,7a-decahydrodispiro[furo[3,2-b]pyran-5,2'-furan-5',2''-pyran]-6''-yl]-4-pentenoic acid</t>
  </si>
  <si>
    <t>C46 H69 N O12</t>
  </si>
  <si>
    <t>3-Iodopropanoic acid</t>
  </si>
  <si>
    <t>C3 H5 I O2</t>
  </si>
  <si>
    <t>(4E)-3-Hydroxy-5-[2-(hydroxy{2-hydroxy-5-methyl-6-[3-(3,5,10'-trimethyl-8'H-spiro[piperidine-2,4'-[3,7,12]trioxatricyclo[6.3.1.0~2,6~]dodecan]-8'-yl)-1-propen-2-yl]tetrahydro-2H-pyran-2-yl}methyl)-6-m
ethyl-2,3,3',3'',3a,4',6,6'',7,7a-decahydrodispiro[furo[3,2-b]pyran-5,2'-furan-5',2''-pyran]-6''-yl]-4-pentenoic acid</t>
  </si>
  <si>
    <t>C46 H69 N O13</t>
  </si>
  <si>
    <t>2-Oxononadecanoic acid</t>
  </si>
  <si>
    <t>C19 H36 O3</t>
  </si>
  <si>
    <t>[Similar to: Docosahexaenoic acid; ΔMass: -197.0440 Da]</t>
  </si>
  <si>
    <t>C29 H39 N3 O6</t>
  </si>
  <si>
    <t>Eicosapentanoic acid</t>
  </si>
  <si>
    <t>C20 H30 O2</t>
  </si>
  <si>
    <t>[Similar to: 8Z,11Z,14Z-Eicosatrienoic acid; ΔMass: -405.2108 Da]</t>
  </si>
  <si>
    <t>[Similar to: Pentadecanoic acid; ΔMass: -1.0023 Da]</t>
  </si>
  <si>
    <t>[Similar to: 5-[(1S,2R,4aR)-5-(Hydroxymethyl)-1,2,4a-trimethyl-1,2,3,4,4a,7,8,8a-octahydro-1-naphthalenyl]-3-methylpentanoic acid; ΔMass: 128.3640 Da]</t>
  </si>
  <si>
    <t>C3 H2 Cl4 O</t>
  </si>
  <si>
    <t>[Similar to: 11(Z),14(Z)-Eicosadienoic acid; ΔMass: -299.1123 Da]</t>
  </si>
  <si>
    <t>C26 H54 N7 O7 P</t>
  </si>
  <si>
    <t>3alpha,7alpha,12alpha-trihydroxy-5beta-cholestan-26-oic acid</t>
  </si>
  <si>
    <t>C27 H46 O5</t>
  </si>
  <si>
    <t>11-Hydroxyundecanoic acid</t>
  </si>
  <si>
    <t>C11 H22 O3</t>
  </si>
  <si>
    <t>[Similar to: Benzoic acid; ΔMass: -79.9948 Da]</t>
  </si>
  <si>
    <t>C8 H12 O2 P2</t>
  </si>
  <si>
    <t>[Similar to: 8Z,11Z,14Z-Eicosatrienoic acid; ΔMass: -547.3232 Da]</t>
  </si>
  <si>
    <t>C53 H79 N3 O4 S</t>
  </si>
  <si>
    <t>28-Hydroxyoctacosanoic acid</t>
  </si>
  <si>
    <t>C28 H56 O3</t>
  </si>
  <si>
    <t>[Similar to: 8Z,11Z,14Z-Eicosatrienoic acid; ΔMass: -421.2851 Da]</t>
  </si>
  <si>
    <t>C45 H69 N5 O3</t>
  </si>
  <si>
    <t>Pentacosanoic acid</t>
  </si>
  <si>
    <t>C25 H50 O2</t>
  </si>
  <si>
    <t>[Similar to: Docosahexaenoic acid; ΔMass: -419.3101 Da]</t>
  </si>
  <si>
    <t>C42 H69 N9 O3</t>
  </si>
  <si>
    <t>eicosa-8,11,14-trienoic acid</t>
  </si>
  <si>
    <t>C20 H34 O2</t>
  </si>
  <si>
    <t>Partial match</t>
  </si>
  <si>
    <t>[Similar to: 8Z,11Z,14Z-Eicosatrienoic acid; ΔMass: -465.8404 Da]</t>
  </si>
  <si>
    <t>6-Acetamido-2-oxohexanoic acid</t>
  </si>
  <si>
    <t>C8 H13 N O4</t>
  </si>
  <si>
    <t>5-Formyl-2-furoic acid</t>
  </si>
  <si>
    <t>C6 H4 O4</t>
  </si>
  <si>
    <t>[Similar to: 8Z,11Z,14Z-Eicosatrienoic acid; ΔMass: -467.3176 Da]</t>
  </si>
  <si>
    <t>C37 H75 N9 O8</t>
  </si>
  <si>
    <t>(7E,10E,13E,16E)-7,10,13,16-Docosatetraenoic acid</t>
  </si>
  <si>
    <t>C22 H36 O2</t>
  </si>
  <si>
    <t>n-heptanoic acid</t>
  </si>
  <si>
    <t>C7 H14 O2</t>
  </si>
  <si>
    <t>[Similar to: 8Z,11Z,14Z-Eicosatrienoic acid; ΔMass: -465.3200 Da]</t>
  </si>
  <si>
    <t>C39 H78 N7 O6 P</t>
  </si>
  <si>
    <t>[Similar to: Docosapentaenoic acid; ΔMass: -197.0440 Da]</t>
  </si>
  <si>
    <t>C31 H46 N O2 P S</t>
  </si>
  <si>
    <t>[Similar to: 8Z,11Z,14Z-Eicosatrienoic acid; ΔMass: -460.3131 Da]</t>
  </si>
  <si>
    <t>[Similar to: 8Z,11Z,14Z-Eicosatrienoic acid; ΔMass: -299.1120 Da]</t>
  </si>
  <si>
    <t>C23 H58 N7 O5 P3</t>
  </si>
  <si>
    <t>14(Z)-Eicosenoic acid</t>
  </si>
  <si>
    <t>C20 H38 O2</t>
  </si>
  <si>
    <t>[Similar to: Docosatrienoic acid; ΔMass: -197.0439 Da]</t>
  </si>
  <si>
    <t>C21 H51 N5 O6 P2</t>
  </si>
  <si>
    <t>[Similar to: 8Z,11Z,14Z-Eicosatrienoic acid; ΔMass: -420.2822 Da]</t>
  </si>
  <si>
    <t>C33 H74 N8 O7 S</t>
  </si>
  <si>
    <t>[Similar to: 8Z,11Z,14Z-Eicosatrienoic acid; ΔMass: -419.2788 Da]</t>
  </si>
  <si>
    <t>C47 H71 N3 O S</t>
  </si>
  <si>
    <t>Ethyl eicosapentaenoic acid</t>
  </si>
  <si>
    <t>C22 H34 O2</t>
  </si>
  <si>
    <t>[Similar to: Docosapentaenoic acid; ΔMass: -445.2935 Da]</t>
  </si>
  <si>
    <t>C39 H77 N5 O8 S</t>
  </si>
  <si>
    <t>[Similar to: Docosatrienoic acid; ΔMass: -197.0440 Da]</t>
  </si>
  <si>
    <t>C29 H45 N3 O6</t>
  </si>
  <si>
    <t>4-Hydroxy-5-[3-(sulfooxy)phenyl]pentanoic acid</t>
  </si>
  <si>
    <t>C11 H14 O7 S</t>
  </si>
  <si>
    <t>(2R)-2-{[(4R)-4-{[(2S)-2-{[(2R)-2-{[(2R,3R,4R,5S,6R)-3-Acetamido-2,5-dihydroxy-6-(hydroxymethyl)tetrahydro-2H-pyran-4-yl]oxy}propanoyl]amino}propanoyl]amino}-5-amino-5-oxopentanoyl]amino}-6-(stearoyla
mino)hexanoic acid</t>
  </si>
  <si>
    <t>C43 H78 N6 O13</t>
  </si>
  <si>
    <t>[Similar to: 16-Hydroxyhexadecanoic acid; ΔMass: -208.0682 Da]</t>
  </si>
  <si>
    <t>C34 H40 O2</t>
  </si>
  <si>
    <t>C22 H41 N9 O4 S</t>
  </si>
  <si>
    <t>[Similar to: 16-Hydroxyhexadecanoic acid; ΔMass: -207.0645 Da]</t>
  </si>
  <si>
    <t>C21 H47 N5 O P2 S</t>
  </si>
  <si>
    <t>[Similar to: 11(Z),14(Z)-Eicosadienoic acid; ΔMass: -300.1162 Da]</t>
  </si>
  <si>
    <t>C38 H56 O4 S</t>
  </si>
  <si>
    <t>[Similar to: 16-Hydroxyhexadecanoic acid; ΔMass: -209.0717 Da]</t>
  </si>
  <si>
    <t>C27 H47 N O2 S2</t>
  </si>
  <si>
    <t>[Similar to: 8Z,11Z,14Z-Eicosatrienoic acid; ΔMass: -197.0441 Da]</t>
  </si>
  <si>
    <t>C27 H41 N3 O6</t>
  </si>
  <si>
    <t>[Similar to: Docosapentaenoic acid; ΔMass: -198.1101 Da]</t>
  </si>
  <si>
    <t>2-Hexadecynoic acid</t>
  </si>
  <si>
    <t>C16 H28 O2</t>
  </si>
  <si>
    <t>[Similar to: 16-Hydroxyhexadecanoic acid; ΔMass: -515.3000 Da]</t>
  </si>
  <si>
    <t>C37 H75 N9 O5 P2</t>
  </si>
  <si>
    <t>(11S,12E,14Z)-11-Hydroxy-12,14-icosadienoic acid</t>
  </si>
  <si>
    <t>C20 H36 O3</t>
  </si>
  <si>
    <t>11(Z),14(Z)-Eicosadienoic acid</t>
  </si>
  <si>
    <t>C20 H36 O2</t>
  </si>
  <si>
    <t>(5E,9E)-5,9-Tetracosadienoic acid</t>
  </si>
  <si>
    <t>C24 H44 O2</t>
  </si>
  <si>
    <t>Pentadecanoic acid</t>
  </si>
  <si>
    <t>C15 H30 O2</t>
  </si>
  <si>
    <t>[Similar to: Docosapentaenoic acid; ΔMass: -442.3072 Da]</t>
  </si>
  <si>
    <t>10-Undecynoic acid</t>
  </si>
  <si>
    <t>C11 H18 O2</t>
  </si>
  <si>
    <t>Docosatrienoic acid</t>
  </si>
  <si>
    <t>C22 H38 O2</t>
  </si>
  <si>
    <t>[Similar to: 3-Hydroxyurs-12-en-23-oic acid; ΔMass: 46.0106 Da]</t>
  </si>
  <si>
    <t>C24 H46 N2 O3</t>
  </si>
  <si>
    <t>3-Phenylpropanoic acid</t>
  </si>
  <si>
    <t>C9 H10 O2</t>
  </si>
  <si>
    <t>(9alpha,11alpha,13E,15S,19R)-9,11,15,19-Tetrahydroxyprost-13-en-1-oic acid</t>
  </si>
  <si>
    <t>C20 H36 O6</t>
  </si>
  <si>
    <t>hexadecandioic acid</t>
  </si>
  <si>
    <t>C16 H30 O4</t>
  </si>
  <si>
    <t>(12Z)-12-Henicosenoic acid</t>
  </si>
  <si>
    <t>C21 H40 O2</t>
  </si>
  <si>
    <t>Heptadecanedioic acid</t>
  </si>
  <si>
    <t>C17 H32 O4</t>
  </si>
  <si>
    <t>4-Oxodocosanoic acid</t>
  </si>
  <si>
    <t>C22 H42 O3</t>
  </si>
  <si>
    <t>13-Hydroxykaur-16-en-18-oic acid</t>
  </si>
  <si>
    <t>C20 H30 O3</t>
  </si>
  <si>
    <t>(12S)-12-Hydroxy-16-heptadecynoic acid</t>
  </si>
  <si>
    <t>C17 H30 O3</t>
  </si>
  <si>
    <t>[Similar to: 11(Z),14(Z)-Eicosadienoic acid; ΔMass: 108.2899 Da]</t>
  </si>
  <si>
    <t>C6 H7 N2 P3</t>
  </si>
  <si>
    <t>[Similar to: 11(Z),14(Z)-Eicosadienoic acid; ΔMass: 146.2319 Da]</t>
  </si>
  <si>
    <t>9-(3-Methyl-5-pentyl-2-furyl)nonanoic acid</t>
  </si>
  <si>
    <t>C19 H32 O3</t>
  </si>
  <si>
    <t>3-(3,5-Dichloro-4-hydroxyphenyl)-2-oxopropanoic acid</t>
  </si>
  <si>
    <t>C9 H6 Cl2 O4</t>
  </si>
  <si>
    <t>[Similar to: 11(Z),14(Z)-Eicosadienoic acid; ΔMass: 110.1835 Da]</t>
  </si>
  <si>
    <t>C4 H15 N4 O3 P</t>
  </si>
  <si>
    <t>(9Z,13Z,15Z)-14,18-Dihydroxy-12-oxo-9,13,15-octadecatrienoic acid</t>
  </si>
  <si>
    <t>C18 H28 O5</t>
  </si>
  <si>
    <t>4-[(2-Isopropyl-5-methylcyclohexyl)oxy]-4-oxobutanoic acid</t>
  </si>
  <si>
    <t>C14 H24 O4</t>
  </si>
  <si>
    <t>10-Undecenoic acid</t>
  </si>
  <si>
    <t>C11 H20 O2</t>
  </si>
  <si>
    <t>[Similar to: Benzoic acid; ΔMass: -82.0771 Da]</t>
  </si>
  <si>
    <t>C7 H17 N4 O P</t>
  </si>
  <si>
    <t>6-Hydroxypentadecanedioic acid</t>
  </si>
  <si>
    <t>C15 H28 O5</t>
  </si>
  <si>
    <t>(5Z,8Z)-7,7-Dimethyl-5,8-icosadienoic acid</t>
  </si>
  <si>
    <t>C22 H40 O2</t>
  </si>
  <si>
    <t>13-Hydroxy-9-methoxy-10-oxo-11-octadecenoic acid</t>
  </si>
  <si>
    <t>C19 H34 O5</t>
  </si>
  <si>
    <t>(2Z)-4-(Octadecyloxy)-4-oxo-2-butenoic acid</t>
  </si>
  <si>
    <t>C22 H40 O4</t>
  </si>
  <si>
    <t>[Similar to: 5-[(1S,2R,4aR)-5-(Hydroxymethyl)-1,2,4a-trimethyl-1,2,3,4,4a,7,8,8a-octahydro-1-naphthalenyl]-3-methylpentanoic acid; ΔMass: 130.3826 Da]</t>
  </si>
  <si>
    <t>2-Amino-4-{6-[(3-methyl-2-buten-1-yl)amino]-3H-purin-3-yl}butanoic acid</t>
  </si>
  <si>
    <t>C14 H20 N6 O2</t>
  </si>
  <si>
    <t>[Similar to: Undecanoic acid; ΔMass: 0.0810 Da]</t>
  </si>
  <si>
    <t>C9 H15 O2 P</t>
  </si>
  <si>
    <t>Pentadecanedioic acid</t>
  </si>
  <si>
    <t>C15 H28 O4</t>
  </si>
  <si>
    <t>4,6-Dioxoheptanoic acid</t>
  </si>
  <si>
    <t>C7 H10 O4</t>
  </si>
  <si>
    <t>6-Hydroxy-5-methyl-4,11-dioxoundecanoic acid</t>
  </si>
  <si>
    <t>C12 H20 O5</t>
  </si>
  <si>
    <t>3-Oxotetradecanoic acid</t>
  </si>
  <si>
    <t>C14 H26 O3</t>
  </si>
  <si>
    <t>(9alpha,11alpha,15S)-9,11,15-Trihydroxyprostan-1-oic acid</t>
  </si>
  <si>
    <t>C20 H38 O5</t>
  </si>
  <si>
    <t>(3alpha,5beta,12alpha)-3,12-Bis(sulfooxy)cholan-24-oic acid</t>
  </si>
  <si>
    <t>C24 H40 O10 S2</t>
  </si>
  <si>
    <t>10-Oxoundecanoic acid</t>
  </si>
  <si>
    <t>C11 H20 O3</t>
  </si>
  <si>
    <t>[Similar to: Docosapentaenoic acid; ΔMass: -446.2353 Da]</t>
  </si>
  <si>
    <t>Dodecanedioic acid</t>
  </si>
  <si>
    <t>C12 H22 O4</t>
  </si>
  <si>
    <t>(9E)-9-Octadecenedioic acid</t>
  </si>
  <si>
    <t>C18 H32 O4</t>
  </si>
  <si>
    <t>[Similar to: Docosatrienoic acid; ΔMass: -1262.8481 Da]</t>
  </si>
  <si>
    <t>(10E)-9,12,13-Trihydroxy-10-octadecenoic acid</t>
  </si>
  <si>
    <t>C18 H34 O5</t>
  </si>
  <si>
    <t>3-(4-{(2E,4E,6E,8E,10E)-13-[(2,6-Dideoxy-beta-D-ribo-hexopyranosyl)oxy]-10,12,14-trimethyl-2,4,6,8,10-pentadecapentaenoyl}-3-hydroxy-1-methyl-5-oxo-2,5-dihydro-1H-pyrrol-2-yl)propanoic acid</t>
  </si>
  <si>
    <t>C32 H45 N O9</t>
  </si>
  <si>
    <t>[Similar to: Docosahexaenoic acid; ΔMass: -420.3833 Da]</t>
  </si>
  <si>
    <t>C39 H86 N6 O3 P2</t>
  </si>
  <si>
    <t>[Similar to: Docosahexaenoic acid; ΔMass: -418.3748 Da]</t>
  </si>
  <si>
    <t>[Similar to: Docosahexaenoic acid; ΔMass: -421.3156 Da]</t>
  </si>
  <si>
    <t>C35 H77 N9 O4 P2</t>
  </si>
  <si>
    <t>[Similar to: Docosatrienoic acid; ΔMass: -447.2877 Da]</t>
  </si>
  <si>
    <t>C44 H76 N7 O3 P</t>
  </si>
  <si>
    <t>[Similar to: 8Z,11Z,14Z-Eicosatrienoic acid; ΔMass: -202.0692 Da]</t>
  </si>
  <si>
    <t>C25 H48 O10</t>
  </si>
  <si>
    <t>[Similar to: 8Z,11Z,14Z-Eicosatrienoic acid; ΔMass: -464.8297 Da]</t>
  </si>
  <si>
    <t>[Similar to: 8Z,11Z,14Z-Eicosatrienoic acid; ΔMass: -466.3231 Da]</t>
  </si>
  <si>
    <t>C38 H76 N8 O8</t>
  </si>
  <si>
    <t>3-[(1-Carboxyvinyl)oxy]-4-hydroxybenzoic acid</t>
  </si>
  <si>
    <t>C10 H8 O6</t>
  </si>
  <si>
    <t>[Similar to: 8Z,11Z,14Z-Eicosatrienoic acid; ΔMass: -421.9043 Da]</t>
  </si>
  <si>
    <t>C28 H44 Cl4 N8 S3</t>
  </si>
  <si>
    <t>[Similar to: Docosahexaenoic acid; ΔMass: -421.3860 Da]</t>
  </si>
  <si>
    <t>[Similar to: 11(Z),14(Z)-Eicosadienoic acid; ΔMass: 110.2346 Da]</t>
  </si>
  <si>
    <t>C2 H2 N10 O2</t>
  </si>
  <si>
    <t>8-Hydroxyoctanoic acid</t>
  </si>
  <si>
    <t>C8 H16 O3</t>
  </si>
  <si>
    <t>(5beta)-3,7-Dioxocholan-24-oic acid</t>
  </si>
  <si>
    <t>C24 H36 O4</t>
  </si>
  <si>
    <t>2-Amino-4-[(3-aminopropyl)amino]butanoic acid</t>
  </si>
  <si>
    <t>C7 H17 N3 O2</t>
  </si>
  <si>
    <t>Trihydroxycoprostanoic acid</t>
  </si>
  <si>
    <t>C28 H48 O5</t>
  </si>
  <si>
    <t>2-Amino-4-[(4-aminobenzoyl)amino]benzoic acid</t>
  </si>
  <si>
    <t>C14 H13 N3 O3</t>
  </si>
  <si>
    <t>22-Tricosenoic acid</t>
  </si>
  <si>
    <t>C23 H44 O2</t>
  </si>
  <si>
    <t>[Similar to: 8Z,11Z,14Z-Eicosatrienoic acid; ΔMass: -467.8812 Da]</t>
  </si>
  <si>
    <t>[Similar to: 8Z,11Z,14Z-Eicosatrienoic acid; ΔMass: -465.2776 Da]</t>
  </si>
  <si>
    <t>C36 H80 N5 O6 P3</t>
  </si>
  <si>
    <t>3-Oxopentadecanoic acid</t>
  </si>
  <si>
    <t>C15 H28 O3</t>
  </si>
  <si>
    <t>10-Hydroxydecanoic acid</t>
  </si>
  <si>
    <t>C10 H20 O3</t>
  </si>
  <si>
    <t>2-(2-Carboxyethyl)-4-methyl-5-pentyl-3-furoic acid</t>
  </si>
  <si>
    <t>C14 H20 O5</t>
  </si>
  <si>
    <t>*1-(1Z-hexadecenyl)-2-(9Z,12Z-octadecadienoyl)-sn-glycero-3-phosphocholine</t>
  </si>
  <si>
    <t>*1-(1Z-hexadecenyl)-sn-glycero-3-phosphocholine</t>
  </si>
  <si>
    <t>*1-(1Z-octadecenyl)-2-(4Z,7Z,10Z,13Z,16Z,19Z-docosahexaenoyl)-sn-glycero-3-phosphoethanolamine</t>
  </si>
  <si>
    <t>*1-(1Z-octadecenyl)-2-(8Z,11Z,14Z-icosatrienoyl)-sn-glycero-3-phosphoethanolamine</t>
  </si>
  <si>
    <t>*1,2-dihexadecyl-sn-glycero-3-phosphoethanolamine</t>
  </si>
  <si>
    <t>**1,2-di-O-arachidonoyl-sn-glycero-3-phosphocholine</t>
  </si>
  <si>
    <t>*1,2-dioleoyl-sn-glycero-3-phospho-N,N-dimethylethanolamine</t>
  </si>
  <si>
    <t>*1,2-Dipalmitoleoyl-sn-glycero-3-phosphocholine</t>
  </si>
  <si>
    <t>**1-[(11Z,14Z)]-icosadienoyl-sn-glycero-3-phosphocholine</t>
  </si>
  <si>
    <t>*1-[(9Z)-hexadecenoyl]-sn-glycero-3-phosphocholine</t>
  </si>
  <si>
    <t>**1-hexadecanoyl-2-(4Z,7Z,10Z,13Z,16Z-docosapentaenoyl)-sn-glycero-3-phosphocholine</t>
  </si>
  <si>
    <t>*1-Hexadecanoyl-sn-glycero-3-phosphocholine</t>
  </si>
  <si>
    <t>**1-hexadecanoyl-sn-glycero-3-phosphoethanolamine</t>
  </si>
  <si>
    <t>*1-hexadecyl-2-[(9Z,12Z)-octadecadienoyl]-sn-glycero-3-phosphocholine</t>
  </si>
  <si>
    <t>*1-octadecanoyl-2-(4Z,7Z,10Z,13Z,16Z-docosapentaenoyl)-sn-glycero-3- phosphocholine</t>
  </si>
  <si>
    <t>*1-octadecanoyl-2-(7Z,10Z,13Z,16Z)-docosatetraenoyl-sn-glycero-3-phosphoethanolamine</t>
  </si>
  <si>
    <t>*1-octadecyl-2-[(4Z,7Z,10Z,13Z,16Z,19Z)-docosahexaenoyl]-sn-glycero-3-phosphocholine</t>
  </si>
  <si>
    <t>*1-palmitoyl-2-oleoyl-sn-glycero-3-phosphocholine</t>
  </si>
  <si>
    <t>**1-Palmitoyl-2-palmitoleoyl-sn-glycero-3-phosphocholine</t>
  </si>
  <si>
    <t>*1-stearoyl-2-arachidonoyl-sn-glycero-3-phosphocholine</t>
  </si>
  <si>
    <t>*1-tetradecyl-2-[(9Z)-hexadecenoyl]-sn-glycero-3-phosphocholine</t>
  </si>
  <si>
    <t>***Dioleoylphosphatidylethanolamine</t>
  </si>
  <si>
    <t>*L-alpha-Glycerylphosphorylcholine</t>
  </si>
  <si>
    <t>*L-alpha-lysophosphatidylcholine</t>
  </si>
  <si>
    <t>***N-[(13Z,16Z)-3-hydroxydocosa-13,16-enoyl]sphingosine-1-phosphocholine</t>
  </si>
  <si>
    <t>*N-[(13Z,16Z)-3-hydroxydocosa-13,16-enoyl]sphingosine-1-phosphocholine</t>
  </si>
  <si>
    <t>*N-[(15Z)-tetracosenoyl]sphing-4-enine-1-phosphocholine</t>
  </si>
  <si>
    <t>*N-tetracosanoylsphinganine-1-phosphocholine</t>
  </si>
  <si>
    <t>**N-tricosanoylsphing-4-enine-1-phosphocholine</t>
  </si>
  <si>
    <t>*Sphingosine 1-phosphate (d19:1-P)</t>
  </si>
  <si>
    <t xml:space="preserve"> CBD_24hr-1-r5.raw (F1)</t>
  </si>
  <si>
    <t xml:space="preserve"> CBD_24hr-2-r2.raw (F2)</t>
  </si>
  <si>
    <t xml:space="preserve"> CBD_24hr-3-r4.raw (F3)</t>
  </si>
  <si>
    <t xml:space="preserve"> EtOH_24hr-1-r3.raw (F9)</t>
  </si>
  <si>
    <t xml:space="preserve"> EtOH_24hr-2-r6.raw (F10)</t>
  </si>
  <si>
    <t xml:space="preserve"> EtOH_24hr-3-r1.raw (F11)</t>
  </si>
  <si>
    <r>
      <t xml:space="preserve">1st: determine significance using 2-tailed, paired T-Test and indicate p-value with "*,**,***". </t>
    </r>
    <r>
      <rPr>
        <b/>
        <sz val="11"/>
        <color rgb="FF000000"/>
        <rFont val="Calibri"/>
        <family val="2"/>
      </rPr>
      <t>pos_processed1</t>
    </r>
  </si>
  <si>
    <t>PE(18:1/18:0)</t>
  </si>
  <si>
    <t>LysoPC(22:5(7Z,10Z,13Z,16Z,19Z))</t>
  </si>
  <si>
    <t>C30 H52 N O7 P</t>
  </si>
  <si>
    <t>LysoPC(P-18:0)</t>
  </si>
  <si>
    <t>C26 H54 N O6 P</t>
  </si>
  <si>
    <t>LysoPC(22:2(13Z,16Z))</t>
  </si>
  <si>
    <t>C30 H58 N O7 P</t>
  </si>
  <si>
    <t>LysoPC(24:1(15Z))</t>
  </si>
  <si>
    <t>C32 H64 N O7 P</t>
  </si>
  <si>
    <t>LPC</t>
  </si>
  <si>
    <t>LPI</t>
  </si>
  <si>
    <t>Abbreviation</t>
  </si>
  <si>
    <t>*aGPC</t>
  </si>
  <si>
    <t>*LPC</t>
  </si>
  <si>
    <t>*S1P</t>
  </si>
  <si>
    <t>MAVEN Added CE</t>
  </si>
  <si>
    <t>Ethanolamine phosphate</t>
  </si>
  <si>
    <t>sn-glycero-3-Phosphoethanolamine</t>
  </si>
  <si>
    <t>CDP-ethanolamine</t>
  </si>
  <si>
    <t>sn-Glycerol 3-phosphate</t>
  </si>
  <si>
    <t>Phosphodimethylethanolamine</t>
  </si>
  <si>
    <t>Acetylcholine</t>
  </si>
  <si>
    <t>18:3 Cholesteryl ester +NH4</t>
  </si>
  <si>
    <t>22:6 Cholesteryl ester +NH4</t>
  </si>
  <si>
    <t>22:5 Cholesteryl ester +NH4</t>
  </si>
  <si>
    <t>22:4 Cholesteryl ester +NH4</t>
  </si>
  <si>
    <t>22:3 Cholesteryl ester +NH4</t>
  </si>
  <si>
    <t>20:5 Cholesteryl ester +NH4</t>
  </si>
  <si>
    <t>20:4 Cholesteryl ester +NH4</t>
  </si>
  <si>
    <t>20:3 Cholesteryl ester +NH4</t>
  </si>
  <si>
    <t>20:2 Cholesteryl ester +NH4</t>
  </si>
  <si>
    <t>18:2 Cholesteryl ester +NH4</t>
  </si>
  <si>
    <t>18:1 Cholesteryl ester +NH4</t>
  </si>
  <si>
    <t>18:1 Cholesteryl ester (d7) +NH4</t>
  </si>
  <si>
    <t>17:1 Cholesteryl ester +NH4</t>
  </si>
  <si>
    <t>16:3 Cholesteryl ester +NH4</t>
  </si>
  <si>
    <t>16:1 Cholesteryl ester +NH4</t>
  </si>
  <si>
    <t>15:0 Cholesteryl ester +NH4</t>
  </si>
  <si>
    <t>CE</t>
  </si>
  <si>
    <t>PE</t>
  </si>
  <si>
    <t>PC</t>
  </si>
  <si>
    <t>LPE</t>
  </si>
  <si>
    <t>E</t>
  </si>
  <si>
    <t>SM</t>
  </si>
  <si>
    <t>S</t>
  </si>
  <si>
    <t>Headgroup</t>
  </si>
  <si>
    <t>GPC</t>
  </si>
  <si>
    <t>Group</t>
  </si>
  <si>
    <t>Vehicle</t>
  </si>
  <si>
    <t>p-value</t>
  </si>
  <si>
    <t>MAVEN Added FA (negative mode)</t>
  </si>
  <si>
    <t>Octadecatrienoic acid</t>
  </si>
  <si>
    <t>Octadecanoic acid</t>
  </si>
  <si>
    <t>Linoleic Acid</t>
  </si>
  <si>
    <t>Icosatetraenoic acid</t>
  </si>
  <si>
    <t>Hexadecenoic acid</t>
  </si>
  <si>
    <t>Hexadecanoic acid</t>
  </si>
  <si>
    <t>Eicosatrienoic acid</t>
  </si>
  <si>
    <t>Dodecanoic acid</t>
  </si>
  <si>
    <t>Docosapentaenoic acid</t>
  </si>
  <si>
    <t>Docosahexaenoic acid</t>
  </si>
  <si>
    <t>(15Z)-Tetracosenoic acid</t>
  </si>
  <si>
    <t>Octadecenoic acid</t>
  </si>
  <si>
    <t>FFA</t>
  </si>
  <si>
    <t>PE(18:1/22:2)</t>
  </si>
  <si>
    <t>PE(16:1/22:6)</t>
  </si>
  <si>
    <t>PE(16:1/20:3)</t>
  </si>
  <si>
    <t>*PC(16:1/18:2)</t>
  </si>
  <si>
    <t>PE(16:1/20:4)</t>
  </si>
  <si>
    <t>*LPC(16:1)</t>
  </si>
  <si>
    <t>PC(18:1/22:6)</t>
  </si>
  <si>
    <t>*PE(18:1/22:6)</t>
  </si>
  <si>
    <t>*PE(18:1/20:3)</t>
  </si>
  <si>
    <t>PE(18:1/18:1)</t>
  </si>
  <si>
    <t>PE(18:1/20:4)</t>
  </si>
  <si>
    <t>PE(18:4/14:1)</t>
  </si>
  <si>
    <t>*PE(16:0/16:0)</t>
  </si>
  <si>
    <t>**PC(20:4/20:4)</t>
  </si>
  <si>
    <t>DMPE(18:1/18:1)</t>
  </si>
  <si>
    <t>*DMPE(18:1/18:1)</t>
  </si>
  <si>
    <t>PC(16:1/16:1)</t>
  </si>
  <si>
    <t>*PC(16:1/16:1)</t>
  </si>
  <si>
    <t>**LPC(20:2)</t>
  </si>
  <si>
    <t>LPC(20:2)</t>
  </si>
  <si>
    <t>LPC(16:1)</t>
  </si>
  <si>
    <t>PC(22:0/22:3)</t>
  </si>
  <si>
    <t>PC(20:0/22:5)</t>
  </si>
  <si>
    <t>PC(20:5/24:1)</t>
  </si>
  <si>
    <t>PE(16:0/22:1)</t>
  </si>
  <si>
    <t>PC(16:0/22:6)</t>
  </si>
  <si>
    <t>PE(16:0/22:6)</t>
  </si>
  <si>
    <t>**PC(16:0/22:5)</t>
  </si>
  <si>
    <t>PC(16:0/18:2)</t>
  </si>
  <si>
    <t>PE(16:0/18:2)</t>
  </si>
  <si>
    <t>PC(16:0/14:1)</t>
  </si>
  <si>
    <t>PC(16:0/18:0)</t>
  </si>
  <si>
    <t>LPC(16:0)</t>
  </si>
  <si>
    <t>*LPC(16:0)</t>
  </si>
  <si>
    <t>**LPE(16:0)</t>
  </si>
  <si>
    <t>LPE(16:0)</t>
  </si>
  <si>
    <t>PC(16:0/20:6)</t>
  </si>
  <si>
    <t>*PC(16:0/18:2)</t>
  </si>
  <si>
    <t>LPC(18:2)</t>
  </si>
  <si>
    <t>PC(14:0/20:4)</t>
  </si>
  <si>
    <t>PC(14:0/22:6)</t>
  </si>
  <si>
    <t>PC(14:0/18:2)</t>
  </si>
  <si>
    <t>PE(14:0/18:1)</t>
  </si>
  <si>
    <t>PC(14:0/16:0)</t>
  </si>
  <si>
    <t>PE(18:0/22:6)</t>
  </si>
  <si>
    <t>PC(18:0/22:5)</t>
  </si>
  <si>
    <t>*PC(18:0/22:5)</t>
  </si>
  <si>
    <t>*PE(18:0/22:4)</t>
  </si>
  <si>
    <t>PE(18:0/22:4)</t>
  </si>
  <si>
    <t>PC(18:0/22:4)</t>
  </si>
  <si>
    <t>PE(18:0/22:5)</t>
  </si>
  <si>
    <t>PC(18:0/20:3)</t>
  </si>
  <si>
    <t>*PC(18:0/22:6)</t>
  </si>
  <si>
    <t>PE(18:1/22:4)</t>
  </si>
  <si>
    <t>PC(18:1/18:2)</t>
  </si>
  <si>
    <t>PC(18:1/18:0)</t>
  </si>
  <si>
    <t>LPE(18:1)</t>
  </si>
  <si>
    <t>PC(16:0/18:3)</t>
  </si>
  <si>
    <t>*PC(16:0/18:1)</t>
  </si>
  <si>
    <t>PC(16:0/18:1)</t>
  </si>
  <si>
    <t>**PC(16:0/16:1)</t>
  </si>
  <si>
    <t>PC(18:0/20:4)</t>
  </si>
  <si>
    <t>*PC(18:0/20:4)</t>
  </si>
  <si>
    <t>PE(18:0/20:4)</t>
  </si>
  <si>
    <t>PC(18:0/18:1)</t>
  </si>
  <si>
    <t>LPE(18:0)</t>
  </si>
  <si>
    <t>PC(14:0/24:1)</t>
  </si>
  <si>
    <t>*PC(14:0/16:2)</t>
  </si>
  <si>
    <t>LPE(20:2)</t>
  </si>
  <si>
    <t>LPE(18:2)</t>
  </si>
  <si>
    <t>PC(18:0/2:0)</t>
  </si>
  <si>
    <t>***PE(18:1/18:1)</t>
  </si>
  <si>
    <t>PC(16:0/16:0)</t>
  </si>
  <si>
    <t>E(20:2)</t>
  </si>
  <si>
    <t>E(20:0)</t>
  </si>
  <si>
    <t>SM(18:0/22:1)</t>
  </si>
  <si>
    <t>SM(18:1/22:1)</t>
  </si>
  <si>
    <t>***SM(18:0/22:2)</t>
  </si>
  <si>
    <t>*SM(18:0/22:2)</t>
  </si>
  <si>
    <t>*SM(18:1/24:1)</t>
  </si>
  <si>
    <t>SM(18:1/24:1)</t>
  </si>
  <si>
    <t>SM(18:1/22:0)</t>
  </si>
  <si>
    <t>SM(18:1/14:0)</t>
  </si>
  <si>
    <t>SM(18:1/18:1)</t>
  </si>
  <si>
    <t>*SM(18:0/24:0)</t>
  </si>
  <si>
    <t>**SM(18:1/23:0)</t>
  </si>
  <si>
    <t>SM(18:1/23:0)</t>
  </si>
  <si>
    <t>LPC(18:1)</t>
  </si>
  <si>
    <t>LPC(22:5)</t>
  </si>
  <si>
    <t>LPC(18:0)</t>
  </si>
  <si>
    <t>LPC(22:2)</t>
  </si>
  <si>
    <t>LPC(24:1)</t>
  </si>
  <si>
    <t>CE(18:3)</t>
  </si>
  <si>
    <t>CE(22:6)</t>
  </si>
  <si>
    <t>CE(22:5)</t>
  </si>
  <si>
    <t>CE(22:4)</t>
  </si>
  <si>
    <t>CE(22:3)</t>
  </si>
  <si>
    <t>CE(20:5)</t>
  </si>
  <si>
    <t>CE(20:4)</t>
  </si>
  <si>
    <t>CE(20:3)</t>
  </si>
  <si>
    <t>CE(20:2)</t>
  </si>
  <si>
    <t>CE(18:2)</t>
  </si>
  <si>
    <t>CE(18:1)</t>
  </si>
  <si>
    <t>CE(16:3)</t>
  </si>
  <si>
    <t>CE(16:1)</t>
  </si>
  <si>
    <t>Tetradecanoic acid</t>
  </si>
  <si>
    <t>FA(18:1)</t>
  </si>
  <si>
    <t>FA(18:3)</t>
  </si>
  <si>
    <t>FA(18:0)</t>
  </si>
  <si>
    <t>FA(18:2)</t>
  </si>
  <si>
    <t>FA(20:4)</t>
  </si>
  <si>
    <t>FA(16:1)</t>
  </si>
  <si>
    <t>FA(16:0)</t>
  </si>
  <si>
    <t>FA(20:3)</t>
  </si>
  <si>
    <t>FA(12:0)</t>
  </si>
  <si>
    <t>FA(22:5)</t>
  </si>
  <si>
    <t>FA(22:6)</t>
  </si>
  <si>
    <t>FA(24:1)</t>
  </si>
  <si>
    <t>FA(14:0)</t>
  </si>
  <si>
    <t>Tetracosenoic acid</t>
  </si>
  <si>
    <t>PC(16:1/18:2)</t>
  </si>
  <si>
    <t>PE(18:1/22:6)</t>
  </si>
  <si>
    <t>PE(18:1/20:3)</t>
  </si>
  <si>
    <t>PE(16:0/16:0)</t>
  </si>
  <si>
    <t>PC(20:4/20:4)</t>
  </si>
  <si>
    <t>PC(16:0/22:5)</t>
  </si>
  <si>
    <t>PC(18:0/22:6)</t>
  </si>
  <si>
    <t>PC(16:0/16:1)</t>
  </si>
  <si>
    <t>PC(14:0/16:2)</t>
  </si>
  <si>
    <t>aGPC</t>
  </si>
  <si>
    <t>SM(18:0/22:2)</t>
  </si>
  <si>
    <t>SM(18:0/24:0)</t>
  </si>
  <si>
    <t>S1P</t>
  </si>
  <si>
    <t>**PC(16:1/18:2)</t>
  </si>
  <si>
    <t>***PE(16:0/16:0)</t>
  </si>
  <si>
    <t>*PC(20:5/24:1)</t>
  </si>
  <si>
    <t>**PC(16:0/18:2)</t>
  </si>
  <si>
    <t>*PC(16:0/18:3)</t>
  </si>
  <si>
    <t>*PC(14:0/24:1)</t>
  </si>
  <si>
    <t>*SM(18:1/22:1)</t>
  </si>
  <si>
    <t>**SM(18:0/22:2)</t>
  </si>
  <si>
    <t>**SM(18:0/24:0)</t>
  </si>
  <si>
    <t>*LPC(18:1)</t>
  </si>
  <si>
    <t>*sn-glycero-3-Phosphoethanolamine</t>
  </si>
  <si>
    <t>*CE(18:3)</t>
  </si>
  <si>
    <t>*CE(22:6)</t>
  </si>
  <si>
    <t>***CE(20:5)</t>
  </si>
  <si>
    <t>**CE(20:4)</t>
  </si>
  <si>
    <t>**CE(16:1)</t>
  </si>
  <si>
    <t>*FA(24:1)</t>
  </si>
  <si>
    <t>*FA(14:0)</t>
  </si>
  <si>
    <t>acyl-C2</t>
  </si>
  <si>
    <t>acyl-C3</t>
  </si>
  <si>
    <t>acyl-C4</t>
  </si>
  <si>
    <t>acyl-C5</t>
  </si>
  <si>
    <t>acyl-C5:1</t>
  </si>
  <si>
    <t>acyl-C6</t>
  </si>
  <si>
    <t>acyl-C8</t>
  </si>
  <si>
    <t>acyl-C10</t>
  </si>
  <si>
    <t>acyl-C12</t>
  </si>
  <si>
    <t>acyl-C14:1</t>
  </si>
  <si>
    <t>acyl-C16:1</t>
  </si>
  <si>
    <t>acyl-C18</t>
  </si>
  <si>
    <t>divid raw value by intragroup sum normalization factor</t>
  </si>
  <si>
    <t>Total XIC</t>
  </si>
  <si>
    <t>EtOH_MEAN</t>
  </si>
  <si>
    <t>CBD Mean</t>
  </si>
  <si>
    <t>CBD_ STD.Dev</t>
  </si>
  <si>
    <t>EtOH STD 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</si>
</sst>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7CDF0"/>
      </patternFill>
    </fill>
    <fill>
      <patternFill patternType="solid">
        <fgColor rgb="FFDDEBF7"/>
      </patternFill>
    </fill>
  </fills>
  <borders count="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/>
  </cellStyleXfs>
  <cellXfs count="24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2" fillId="0" borderId="0" xfId="0" quotePrefix="1" applyFont="1"/>
    <xf numFmtId="11" fontId="0" fillId="0" borderId="0" xfId="0" applyNumberFormat="1"/>
    <xf numFmtId="0" fontId="2" fillId="2" borderId="1" xfId="0" applyFont="1" applyFill="1" applyBorder="1"/>
    <xf numFmtId="0" fontId="2" fillId="0" borderId="0" xfId="0" applyFont="1"/>
    <xf numFmtId="0" fontId="2" fillId="0" borderId="0" xfId="0" applyFont="1" applyFill="1" applyBorder="1"/>
    <xf numFmtId="0" fontId="2" fillId="3" borderId="1" xfId="0" applyFont="1" applyFill="1" applyBorder="1"/>
    <xf numFmtId="20" fontId="2" fillId="0" borderId="0" xfId="0" applyNumberFormat="1" applyFont="1"/>
    <xf numFmtId="0" fontId="2" fillId="0" borderId="0" xfId="0" applyNumberFormat="1" applyFont="1"/>
    <xf numFmtId="0" fontId="2" fillId="2" borderId="2" xfId="0" applyFont="1" applyFill="1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0" fontId="2" fillId="0" borderId="0" xfId="0" applyNumberFormat="1" applyFont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2" borderId="0" xfId="0" applyFont="1" applyFill="1" applyBorder="1"/>
    <xf numFmtId="20" fontId="2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L468"/>
  <sheetViews>
    <sheetView topLeftCell="F442" workbookViewId="0">
      <selection activeCell="T468" sqref="T468:Y468"/>
    </sheetView>
  </sheetViews>
  <sheetFormatPr defaultRowHeight="14.4" x14ac:dyDescent="0.3"/>
  <cols>
    <col min="2" max="2" width="92.33203125" bestFit="1" customWidth="1"/>
  </cols>
  <sheetData>
    <row r="1" spans="1:3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hidden="1" x14ac:dyDescent="0.3">
      <c r="A2" s="2" t="b">
        <v>1</v>
      </c>
      <c r="B2" s="2" t="s">
        <v>625</v>
      </c>
      <c r="C2" s="2" t="s">
        <v>626</v>
      </c>
      <c r="D2" s="2" t="s">
        <v>40</v>
      </c>
      <c r="E2" s="2" t="s">
        <v>41</v>
      </c>
      <c r="F2" s="2" t="s">
        <v>42</v>
      </c>
      <c r="G2" s="2" t="s">
        <v>43</v>
      </c>
      <c r="H2" s="2">
        <v>215.01158000000001</v>
      </c>
      <c r="I2" s="2">
        <v>1.0920000000000001</v>
      </c>
      <c r="J2" s="2">
        <v>6358.3275945724199</v>
      </c>
      <c r="K2" s="2">
        <v>0</v>
      </c>
      <c r="L2" s="2">
        <v>1</v>
      </c>
      <c r="M2" s="2">
        <v>0</v>
      </c>
      <c r="N2" s="2">
        <v>3</v>
      </c>
      <c r="O2" s="2">
        <v>21</v>
      </c>
      <c r="P2" s="2">
        <v>21</v>
      </c>
      <c r="Q2" s="2" t="s">
        <v>43</v>
      </c>
      <c r="R2" s="2">
        <v>72.8</v>
      </c>
      <c r="S2" s="2">
        <v>0</v>
      </c>
      <c r="T2" s="2">
        <v>6358.3275945724199</v>
      </c>
      <c r="U2" s="2">
        <v>5065.7589677290798</v>
      </c>
      <c r="V2" s="2">
        <v>5109.2440651738898</v>
      </c>
      <c r="W2" s="2">
        <v>4690.2523405085703</v>
      </c>
      <c r="X2" s="2">
        <v>5263.72825560823</v>
      </c>
      <c r="Y2" s="2">
        <v>4941.4294293284202</v>
      </c>
      <c r="Z2" s="2">
        <v>254.025423207194</v>
      </c>
      <c r="AA2" s="2">
        <v>113.148047122858</v>
      </c>
      <c r="AB2" s="2">
        <v>4694.2656985088897</v>
      </c>
      <c r="AC2" s="2">
        <v>5928.30005010471</v>
      </c>
      <c r="AD2" s="2">
        <v>3885.5542955012902</v>
      </c>
      <c r="AE2" s="2">
        <v>4949.0645884456799</v>
      </c>
      <c r="AF2" s="2">
        <v>4641.0608242240896</v>
      </c>
      <c r="AG2" s="2">
        <v>14.6522035804257</v>
      </c>
      <c r="AH2" s="2">
        <v>7.8614058412051397</v>
      </c>
      <c r="AI2" s="2">
        <v>1.0660000000000001</v>
      </c>
      <c r="AJ2" s="2">
        <v>0.09</v>
      </c>
      <c r="AK2" s="2">
        <v>0.34668245517427898</v>
      </c>
      <c r="AL2" s="2">
        <v>0.82805315868978402</v>
      </c>
    </row>
    <row r="3" spans="1:38" hidden="1" x14ac:dyDescent="0.3">
      <c r="A3" s="2" t="b">
        <v>1</v>
      </c>
      <c r="B3" s="2" t="s">
        <v>292</v>
      </c>
      <c r="C3" s="2" t="s">
        <v>293</v>
      </c>
      <c r="D3" s="2" t="s">
        <v>40</v>
      </c>
      <c r="E3" s="2" t="s">
        <v>41</v>
      </c>
      <c r="F3" s="2" t="s">
        <v>41</v>
      </c>
      <c r="G3" s="2" t="s">
        <v>43</v>
      </c>
      <c r="H3" s="2">
        <v>255.91954999999999</v>
      </c>
      <c r="I3" s="2">
        <v>1.1200000000000001</v>
      </c>
      <c r="J3" s="2">
        <v>1172.40138319431</v>
      </c>
      <c r="K3" s="2">
        <v>1</v>
      </c>
      <c r="L3" s="2">
        <v>1</v>
      </c>
      <c r="M3" s="2">
        <v>0</v>
      </c>
      <c r="N3" s="2">
        <v>3</v>
      </c>
      <c r="O3" s="2">
        <v>30</v>
      </c>
      <c r="P3" s="2">
        <v>27</v>
      </c>
      <c r="Q3" s="2" t="s">
        <v>43</v>
      </c>
      <c r="R3" s="2">
        <v>72.8</v>
      </c>
      <c r="S3" s="2">
        <v>2</v>
      </c>
      <c r="T3" s="2">
        <v>711.31120575326099</v>
      </c>
      <c r="U3" s="2">
        <v>1118.1480456760301</v>
      </c>
      <c r="V3" s="2">
        <v>1041.95750953636</v>
      </c>
      <c r="W3" s="2">
        <v>609.307512525324</v>
      </c>
      <c r="X3" s="2">
        <v>1172.40138319431</v>
      </c>
      <c r="Y3" s="2">
        <v>451.55623211127801</v>
      </c>
      <c r="Z3" s="2">
        <v>40.685471754717803</v>
      </c>
      <c r="AA3" s="2">
        <v>56.075267614241703</v>
      </c>
      <c r="AB3" s="2">
        <v>1078.88525425837</v>
      </c>
      <c r="AC3" s="2">
        <v>572.52415688502299</v>
      </c>
      <c r="AD3" s="2">
        <v>861.657750109478</v>
      </c>
      <c r="AE3" s="2" t="s">
        <v>43</v>
      </c>
      <c r="AF3" s="2" t="s">
        <v>43</v>
      </c>
      <c r="AG3" s="2" t="s">
        <v>43</v>
      </c>
      <c r="AH3" s="2" t="s">
        <v>43</v>
      </c>
      <c r="AI3" s="2" t="s">
        <v>43</v>
      </c>
      <c r="AJ3" s="2" t="s">
        <v>43</v>
      </c>
      <c r="AK3" s="2" t="s">
        <v>43</v>
      </c>
      <c r="AL3" s="2" t="s">
        <v>43</v>
      </c>
    </row>
    <row r="4" spans="1:38" hidden="1" x14ac:dyDescent="0.3">
      <c r="A4" s="2" t="b">
        <v>1</v>
      </c>
      <c r="B4" s="2" t="s">
        <v>414</v>
      </c>
      <c r="C4" s="2" t="s">
        <v>415</v>
      </c>
      <c r="D4" s="2" t="s">
        <v>40</v>
      </c>
      <c r="E4" s="2" t="s">
        <v>41</v>
      </c>
      <c r="F4" s="2" t="s">
        <v>41</v>
      </c>
      <c r="G4" s="2" t="s">
        <v>43</v>
      </c>
      <c r="H4" s="2">
        <v>256.00134000000003</v>
      </c>
      <c r="I4" s="2">
        <v>1.083</v>
      </c>
      <c r="J4" s="2">
        <v>2940.7870551771798</v>
      </c>
      <c r="K4" s="2">
        <v>2</v>
      </c>
      <c r="L4" s="2">
        <v>1</v>
      </c>
      <c r="M4" s="2">
        <v>0</v>
      </c>
      <c r="N4" s="2">
        <v>3</v>
      </c>
      <c r="O4" s="2">
        <v>32</v>
      </c>
      <c r="P4" s="2">
        <v>26</v>
      </c>
      <c r="Q4" s="2" t="s">
        <v>43</v>
      </c>
      <c r="R4" s="2">
        <v>72.8</v>
      </c>
      <c r="S4" s="2">
        <v>1</v>
      </c>
      <c r="T4" s="2">
        <v>2201.8416064758599</v>
      </c>
      <c r="U4" s="2">
        <v>1632.45000889422</v>
      </c>
      <c r="V4" s="2">
        <v>2258.4628181202802</v>
      </c>
      <c r="W4" s="2">
        <v>1704.7276725530901</v>
      </c>
      <c r="X4" s="2">
        <v>1906.0129606038199</v>
      </c>
      <c r="Y4" s="2">
        <v>2138.6560284593402</v>
      </c>
      <c r="Z4" s="2">
        <v>140.49248275553799</v>
      </c>
      <c r="AA4" s="2">
        <v>103.305323317733</v>
      </c>
      <c r="AB4" s="2">
        <v>1538.17335487938</v>
      </c>
      <c r="AC4" s="2">
        <v>2940.7870551771798</v>
      </c>
      <c r="AD4" s="2">
        <v>2177.6321882606098</v>
      </c>
      <c r="AE4" s="2" t="s">
        <v>43</v>
      </c>
      <c r="AF4" s="2" t="s">
        <v>43</v>
      </c>
      <c r="AG4" s="2" t="s">
        <v>43</v>
      </c>
      <c r="AH4" s="2" t="s">
        <v>43</v>
      </c>
      <c r="AI4" s="2" t="s">
        <v>43</v>
      </c>
      <c r="AJ4" s="2" t="s">
        <v>43</v>
      </c>
      <c r="AK4" s="2" t="s">
        <v>43</v>
      </c>
      <c r="AL4" s="2" t="s">
        <v>43</v>
      </c>
    </row>
    <row r="5" spans="1:38" hidden="1" x14ac:dyDescent="0.3">
      <c r="A5" s="2" t="b">
        <v>1</v>
      </c>
      <c r="B5" s="2" t="s">
        <v>245</v>
      </c>
      <c r="C5" s="2" t="s">
        <v>246</v>
      </c>
      <c r="D5" s="2" t="s">
        <v>40</v>
      </c>
      <c r="E5" s="2" t="s">
        <v>41</v>
      </c>
      <c r="F5" s="2" t="s">
        <v>61</v>
      </c>
      <c r="G5" s="2" t="s">
        <v>43</v>
      </c>
      <c r="H5" s="2">
        <v>256.03840000000002</v>
      </c>
      <c r="I5" s="2">
        <v>1.101</v>
      </c>
      <c r="J5" s="2">
        <v>15776.5005553632</v>
      </c>
      <c r="K5" s="2">
        <v>2</v>
      </c>
      <c r="L5" s="2">
        <v>1</v>
      </c>
      <c r="M5" s="2">
        <v>0</v>
      </c>
      <c r="N5" s="2">
        <v>3</v>
      </c>
      <c r="O5" s="2">
        <v>14</v>
      </c>
      <c r="P5" s="2">
        <v>14</v>
      </c>
      <c r="Q5" s="2" t="s">
        <v>43</v>
      </c>
      <c r="R5" s="2">
        <v>72.8</v>
      </c>
      <c r="S5" s="2">
        <v>2</v>
      </c>
      <c r="T5" s="2">
        <v>15776.5005553632</v>
      </c>
      <c r="U5" s="2">
        <v>13057.5270297343</v>
      </c>
      <c r="V5" s="2">
        <v>15392.3578167058</v>
      </c>
      <c r="W5" s="2">
        <v>10167.930488808301</v>
      </c>
      <c r="X5" s="2">
        <v>13434.4508828422</v>
      </c>
      <c r="Y5" s="2">
        <v>12714.9209045601</v>
      </c>
      <c r="Z5" s="2">
        <v>534.56524791600395</v>
      </c>
      <c r="AA5" s="2">
        <v>303.08268644910498</v>
      </c>
      <c r="AB5" s="2">
        <v>11904.7942789876</v>
      </c>
      <c r="AC5" s="2">
        <v>15454.2157858522</v>
      </c>
      <c r="AD5" s="2">
        <v>12550.0219285805</v>
      </c>
      <c r="AE5" s="2">
        <v>15683.592847948101</v>
      </c>
      <c r="AF5" s="2">
        <v>13205.2623653503</v>
      </c>
      <c r="AG5" s="2">
        <v>9.0878954034989903</v>
      </c>
      <c r="AH5" s="2">
        <v>13.7456201054194</v>
      </c>
      <c r="AI5" s="2">
        <v>1.1879999999999999</v>
      </c>
      <c r="AJ5" s="2">
        <v>0.25</v>
      </c>
      <c r="AK5" s="2">
        <v>0.12684876864611999</v>
      </c>
      <c r="AL5" s="2">
        <v>0.619805696774679</v>
      </c>
    </row>
    <row r="6" spans="1:38" hidden="1" x14ac:dyDescent="0.3">
      <c r="A6" s="2" t="b">
        <v>1</v>
      </c>
      <c r="B6" s="2" t="s">
        <v>349</v>
      </c>
      <c r="C6" s="2" t="s">
        <v>43</v>
      </c>
      <c r="D6" s="2" t="s">
        <v>42</v>
      </c>
      <c r="E6" s="2" t="s">
        <v>41</v>
      </c>
      <c r="F6" s="2" t="s">
        <v>42</v>
      </c>
      <c r="G6" s="2" t="s">
        <v>43</v>
      </c>
      <c r="H6" s="2">
        <v>403.27125000000001</v>
      </c>
      <c r="I6" s="2">
        <v>13.018000000000001</v>
      </c>
      <c r="J6" s="2">
        <v>1562.53817150604</v>
      </c>
      <c r="K6" s="2">
        <v>0</v>
      </c>
      <c r="L6" s="2">
        <v>2</v>
      </c>
      <c r="M6" s="2">
        <v>0</v>
      </c>
      <c r="N6" s="2">
        <v>3</v>
      </c>
      <c r="O6" s="2">
        <v>24</v>
      </c>
      <c r="P6" s="2">
        <v>17</v>
      </c>
      <c r="Q6" s="2" t="s">
        <v>43</v>
      </c>
      <c r="R6" s="2">
        <v>61.9</v>
      </c>
      <c r="S6" s="2">
        <v>1</v>
      </c>
      <c r="T6" s="2">
        <v>1226.1296826686901</v>
      </c>
      <c r="U6" s="2">
        <v>1562.53817150604</v>
      </c>
      <c r="V6" s="2">
        <v>487.39693900418803</v>
      </c>
      <c r="W6" s="2">
        <v>1018.61804135262</v>
      </c>
      <c r="X6" s="2">
        <v>1465.38048743389</v>
      </c>
      <c r="Y6" s="2">
        <v>878.06780418747098</v>
      </c>
      <c r="Z6" s="2">
        <v>1126.5220922621099</v>
      </c>
      <c r="AA6" s="2">
        <v>922.60871329062695</v>
      </c>
      <c r="AB6" s="2">
        <v>991.40767008998796</v>
      </c>
      <c r="AC6" s="2">
        <v>879.24862676753605</v>
      </c>
      <c r="AD6" s="2">
        <v>1363.99868056891</v>
      </c>
      <c r="AE6" s="2">
        <v>1292.19755970151</v>
      </c>
      <c r="AF6" s="2">
        <v>1134.5404299612301</v>
      </c>
      <c r="AG6" s="2">
        <v>52.861744827403797</v>
      </c>
      <c r="AH6" s="2">
        <v>20.095769692838498</v>
      </c>
      <c r="AI6" s="2">
        <v>1.139</v>
      </c>
      <c r="AJ6" s="2">
        <v>0.19</v>
      </c>
      <c r="AK6" s="2">
        <v>0.77296194872921198</v>
      </c>
      <c r="AL6" s="2">
        <v>0.95731065494578704</v>
      </c>
    </row>
    <row r="7" spans="1:38" hidden="1" x14ac:dyDescent="0.3">
      <c r="A7" s="2" t="b">
        <v>1</v>
      </c>
      <c r="B7" s="2" t="s">
        <v>562</v>
      </c>
      <c r="C7" s="2" t="s">
        <v>563</v>
      </c>
      <c r="D7" s="2" t="s">
        <v>40</v>
      </c>
      <c r="E7" s="2" t="s">
        <v>41</v>
      </c>
      <c r="F7" s="2" t="s">
        <v>42</v>
      </c>
      <c r="G7" s="2" t="s">
        <v>43</v>
      </c>
      <c r="H7" s="2">
        <v>422.33803999999998</v>
      </c>
      <c r="I7" s="2">
        <v>12.451000000000001</v>
      </c>
      <c r="J7" s="2">
        <v>1502.69747655076</v>
      </c>
      <c r="K7" s="2">
        <v>0</v>
      </c>
      <c r="L7" s="2">
        <v>2</v>
      </c>
      <c r="M7" s="2">
        <v>0</v>
      </c>
      <c r="N7" s="2">
        <v>1</v>
      </c>
      <c r="O7" s="2">
        <v>0</v>
      </c>
      <c r="P7" s="2">
        <v>0</v>
      </c>
      <c r="Q7" s="2" t="s">
        <v>43</v>
      </c>
      <c r="R7" s="2">
        <v>63.2</v>
      </c>
      <c r="S7" s="2">
        <v>0</v>
      </c>
      <c r="T7" s="2">
        <v>1502.69747655076</v>
      </c>
      <c r="U7" s="2">
        <v>1008.24210639078</v>
      </c>
      <c r="V7" s="2">
        <v>1034.2739418244701</v>
      </c>
      <c r="W7" s="2">
        <v>724.87468232663605</v>
      </c>
      <c r="X7" s="2">
        <v>880.82086252303498</v>
      </c>
      <c r="Y7" s="2">
        <v>960.30265350053901</v>
      </c>
      <c r="Z7" s="2">
        <v>1399.7461845251801</v>
      </c>
      <c r="AA7" s="2">
        <v>380.137000509198</v>
      </c>
      <c r="AB7" s="2">
        <v>722.62325492832599</v>
      </c>
      <c r="AC7" s="2">
        <v>1345.23910060863</v>
      </c>
      <c r="AD7" s="2">
        <v>1351.98131199005</v>
      </c>
      <c r="AE7" s="2" t="s">
        <v>43</v>
      </c>
      <c r="AF7" s="2" t="s">
        <v>43</v>
      </c>
      <c r="AG7" s="2" t="s">
        <v>43</v>
      </c>
      <c r="AH7" s="2" t="s">
        <v>43</v>
      </c>
      <c r="AI7" s="2" t="s">
        <v>43</v>
      </c>
      <c r="AJ7" s="2" t="s">
        <v>43</v>
      </c>
      <c r="AK7" s="2" t="s">
        <v>43</v>
      </c>
      <c r="AL7" s="2" t="s">
        <v>43</v>
      </c>
    </row>
    <row r="8" spans="1:38" hidden="1" x14ac:dyDescent="0.3">
      <c r="A8" s="2" t="b">
        <v>1</v>
      </c>
      <c r="B8" s="2" t="s">
        <v>550</v>
      </c>
      <c r="C8" s="2" t="s">
        <v>43</v>
      </c>
      <c r="D8" s="2" t="s">
        <v>42</v>
      </c>
      <c r="E8" s="2" t="s">
        <v>41</v>
      </c>
      <c r="F8" s="2" t="s">
        <v>42</v>
      </c>
      <c r="G8" s="2" t="s">
        <v>43</v>
      </c>
      <c r="H8" s="2">
        <v>194.14829</v>
      </c>
      <c r="I8" s="2">
        <v>12.834</v>
      </c>
      <c r="J8" s="2">
        <v>1543.0181570946399</v>
      </c>
      <c r="K8" s="2">
        <v>0</v>
      </c>
      <c r="L8" s="2">
        <v>2</v>
      </c>
      <c r="M8" s="2">
        <v>0</v>
      </c>
      <c r="N8" s="2">
        <v>1</v>
      </c>
      <c r="O8" s="2">
        <v>0</v>
      </c>
      <c r="P8" s="2">
        <v>0</v>
      </c>
      <c r="Q8" s="2" t="s">
        <v>43</v>
      </c>
      <c r="R8" s="2">
        <v>69.599999999999994</v>
      </c>
      <c r="S8" s="2">
        <v>0</v>
      </c>
      <c r="T8" s="2">
        <v>712.86302325305803</v>
      </c>
      <c r="U8" s="2">
        <v>607.78325810623505</v>
      </c>
      <c r="V8" s="2">
        <v>1018.00565301962</v>
      </c>
      <c r="W8" s="2">
        <v>566.03235073997905</v>
      </c>
      <c r="X8" s="2">
        <v>687.50287112289902</v>
      </c>
      <c r="Y8" s="2">
        <v>542.85764889272696</v>
      </c>
      <c r="Z8" s="2">
        <v>1543.0181570946399</v>
      </c>
      <c r="AA8" s="2">
        <v>515.38861938071898</v>
      </c>
      <c r="AB8" s="2">
        <v>810.17634520571096</v>
      </c>
      <c r="AC8" s="2">
        <v>876.65406328772804</v>
      </c>
      <c r="AD8" s="2">
        <v>1132.87825295836</v>
      </c>
      <c r="AE8" s="2" t="s">
        <v>43</v>
      </c>
      <c r="AF8" s="2" t="s">
        <v>43</v>
      </c>
      <c r="AG8" s="2" t="s">
        <v>43</v>
      </c>
      <c r="AH8" s="2" t="s">
        <v>43</v>
      </c>
      <c r="AI8" s="2" t="s">
        <v>43</v>
      </c>
      <c r="AJ8" s="2" t="s">
        <v>43</v>
      </c>
      <c r="AK8" s="2" t="s">
        <v>43</v>
      </c>
      <c r="AL8" s="2" t="s">
        <v>43</v>
      </c>
    </row>
    <row r="9" spans="1:38" hidden="1" x14ac:dyDescent="0.3">
      <c r="A9" s="2" t="b">
        <v>1</v>
      </c>
      <c r="B9" s="2" t="s">
        <v>374</v>
      </c>
      <c r="C9" s="2" t="s">
        <v>375</v>
      </c>
      <c r="D9" s="2" t="s">
        <v>40</v>
      </c>
      <c r="E9" s="2" t="s">
        <v>41</v>
      </c>
      <c r="F9" s="2" t="s">
        <v>61</v>
      </c>
      <c r="G9" s="2" t="s">
        <v>43</v>
      </c>
      <c r="H9" s="2">
        <v>491.21870999999999</v>
      </c>
      <c r="I9" s="2">
        <v>5.7469999999999999</v>
      </c>
      <c r="J9" s="2">
        <v>4774.4815490520996</v>
      </c>
      <c r="K9" s="2">
        <v>1</v>
      </c>
      <c r="L9" s="2">
        <v>10</v>
      </c>
      <c r="M9" s="2">
        <v>0</v>
      </c>
      <c r="N9" s="2">
        <v>3</v>
      </c>
      <c r="O9" s="2">
        <v>47</v>
      </c>
      <c r="P9" s="2">
        <v>4</v>
      </c>
      <c r="Q9" s="2" t="s">
        <v>43</v>
      </c>
      <c r="R9" s="2">
        <v>73.400000000000006</v>
      </c>
      <c r="S9" s="2">
        <v>1</v>
      </c>
      <c r="T9" s="2">
        <v>3673.7615128935599</v>
      </c>
      <c r="U9" s="2">
        <v>3705.10514964506</v>
      </c>
      <c r="V9" s="2">
        <v>4044.9521359062001</v>
      </c>
      <c r="W9" s="2">
        <v>3448.9529917663499</v>
      </c>
      <c r="X9" s="2">
        <v>4774.4815490520996</v>
      </c>
      <c r="Y9" s="2">
        <v>3384.3794087538899</v>
      </c>
      <c r="Z9" s="2">
        <v>242.77463175109401</v>
      </c>
      <c r="AA9" s="2">
        <v>243.60669360276501</v>
      </c>
      <c r="AB9" s="2">
        <v>1327.4281804786201</v>
      </c>
      <c r="AC9" s="2">
        <v>2519.8103212594501</v>
      </c>
      <c r="AD9" s="2">
        <v>3655.2653114530599</v>
      </c>
      <c r="AE9" s="2" t="s">
        <v>43</v>
      </c>
      <c r="AF9" s="2" t="s">
        <v>43</v>
      </c>
      <c r="AG9" s="2" t="s">
        <v>43</v>
      </c>
      <c r="AH9" s="2" t="s">
        <v>43</v>
      </c>
      <c r="AI9" s="2" t="s">
        <v>43</v>
      </c>
      <c r="AJ9" s="2" t="s">
        <v>43</v>
      </c>
      <c r="AK9" s="2" t="s">
        <v>43</v>
      </c>
      <c r="AL9" s="2" t="s">
        <v>43</v>
      </c>
    </row>
    <row r="10" spans="1:38" hidden="1" x14ac:dyDescent="0.3">
      <c r="A10" s="2" t="b">
        <v>1</v>
      </c>
      <c r="B10" s="2" t="s">
        <v>68</v>
      </c>
      <c r="C10" s="2" t="s">
        <v>69</v>
      </c>
      <c r="D10" s="2" t="s">
        <v>40</v>
      </c>
      <c r="E10" s="2" t="s">
        <v>41</v>
      </c>
      <c r="F10" s="2" t="s">
        <v>42</v>
      </c>
      <c r="G10" s="2" t="s">
        <v>43</v>
      </c>
      <c r="H10" s="2">
        <v>182.17797999999999</v>
      </c>
      <c r="I10" s="2">
        <v>1.5640000000000001</v>
      </c>
      <c r="J10" s="2">
        <v>10874.491005460901</v>
      </c>
      <c r="K10" s="2">
        <v>0</v>
      </c>
      <c r="L10" s="2">
        <v>3</v>
      </c>
      <c r="M10" s="2">
        <v>0</v>
      </c>
      <c r="N10" s="2">
        <v>3</v>
      </c>
      <c r="O10" s="2">
        <v>46</v>
      </c>
      <c r="P10" s="2">
        <v>9</v>
      </c>
      <c r="Q10" s="2" t="s">
        <v>43</v>
      </c>
      <c r="R10" s="2">
        <v>62.8</v>
      </c>
      <c r="S10" s="2">
        <v>8</v>
      </c>
      <c r="T10" s="2">
        <v>369.40031741616599</v>
      </c>
      <c r="U10" s="2">
        <v>398.78644701679298</v>
      </c>
      <c r="V10" s="2">
        <v>75.770249157110598</v>
      </c>
      <c r="W10" s="2">
        <v>204.63898847326899</v>
      </c>
      <c r="X10" s="2">
        <v>401.67540171808901</v>
      </c>
      <c r="Y10" s="2">
        <v>65.762552273738507</v>
      </c>
      <c r="Z10" s="2">
        <v>2098.7722778736602</v>
      </c>
      <c r="AA10" s="2">
        <v>5213.99989396009</v>
      </c>
      <c r="AB10" s="2">
        <v>10874.491005460901</v>
      </c>
      <c r="AC10" s="2">
        <v>6181.4599249315797</v>
      </c>
      <c r="AD10" s="2">
        <v>4490.7778767559803</v>
      </c>
      <c r="AE10" s="2" t="s">
        <v>43</v>
      </c>
      <c r="AF10" s="2" t="s">
        <v>43</v>
      </c>
      <c r="AG10" s="2" t="s">
        <v>43</v>
      </c>
      <c r="AH10" s="2" t="s">
        <v>43</v>
      </c>
      <c r="AI10" s="2" t="s">
        <v>43</v>
      </c>
      <c r="AJ10" s="2" t="s">
        <v>43</v>
      </c>
      <c r="AK10" s="2" t="s">
        <v>43</v>
      </c>
      <c r="AL10" s="2" t="s">
        <v>43</v>
      </c>
    </row>
    <row r="11" spans="1:38" hidden="1" x14ac:dyDescent="0.3">
      <c r="A11" s="2" t="b">
        <v>1</v>
      </c>
      <c r="B11" s="2" t="s">
        <v>192</v>
      </c>
      <c r="C11" s="2" t="s">
        <v>193</v>
      </c>
      <c r="D11" s="2" t="s">
        <v>40</v>
      </c>
      <c r="E11" s="2" t="s">
        <v>41</v>
      </c>
      <c r="F11" s="2" t="s">
        <v>42</v>
      </c>
      <c r="G11" s="2" t="s">
        <v>43</v>
      </c>
      <c r="H11" s="2">
        <v>808.64274</v>
      </c>
      <c r="I11" s="2">
        <v>10.379</v>
      </c>
      <c r="J11" s="2">
        <v>46657.238548023597</v>
      </c>
      <c r="K11" s="2">
        <v>0</v>
      </c>
      <c r="L11" s="2">
        <v>1</v>
      </c>
      <c r="M11" s="2">
        <v>0</v>
      </c>
      <c r="N11" s="2">
        <v>1</v>
      </c>
      <c r="O11" s="2">
        <v>0</v>
      </c>
      <c r="P11" s="2">
        <v>0</v>
      </c>
      <c r="Q11" s="2" t="s">
        <v>43</v>
      </c>
      <c r="R11" s="2">
        <v>60.2</v>
      </c>
      <c r="S11" s="2">
        <v>3</v>
      </c>
      <c r="T11" s="2">
        <v>14367.456427381299</v>
      </c>
      <c r="U11" s="2">
        <v>17944.680960257399</v>
      </c>
      <c r="V11" s="2">
        <v>16485.0327662565</v>
      </c>
      <c r="W11" s="2">
        <v>15849.556608156599</v>
      </c>
      <c r="X11" s="2">
        <v>11728.694096721099</v>
      </c>
      <c r="Y11" s="2">
        <v>9302.8253617313694</v>
      </c>
      <c r="Z11" s="2">
        <v>2575.1299725652002</v>
      </c>
      <c r="AA11" s="2">
        <v>3949.27515346462</v>
      </c>
      <c r="AB11" s="2">
        <v>13930.171309113801</v>
      </c>
      <c r="AC11" s="2">
        <v>46657.238548023597</v>
      </c>
      <c r="AD11" s="2">
        <v>14829.9016089869</v>
      </c>
      <c r="AE11" s="2" t="s">
        <v>43</v>
      </c>
      <c r="AF11" s="2" t="s">
        <v>43</v>
      </c>
      <c r="AG11" s="2" t="s">
        <v>43</v>
      </c>
      <c r="AH11" s="2" t="s">
        <v>43</v>
      </c>
      <c r="AI11" s="2" t="s">
        <v>43</v>
      </c>
      <c r="AJ11" s="2" t="s">
        <v>43</v>
      </c>
      <c r="AK11" s="2" t="s">
        <v>43</v>
      </c>
      <c r="AL11" s="2" t="s">
        <v>43</v>
      </c>
    </row>
    <row r="12" spans="1:38" hidden="1" x14ac:dyDescent="0.3">
      <c r="A12" s="2" t="b">
        <v>1</v>
      </c>
      <c r="B12" s="2" t="s">
        <v>209</v>
      </c>
      <c r="C12" s="2" t="s">
        <v>43</v>
      </c>
      <c r="D12" s="2" t="s">
        <v>42</v>
      </c>
      <c r="E12" s="2" t="s">
        <v>41</v>
      </c>
      <c r="F12" s="2" t="s">
        <v>42</v>
      </c>
      <c r="G12" s="2" t="s">
        <v>43</v>
      </c>
      <c r="H12" s="2">
        <v>810.51068999999995</v>
      </c>
      <c r="I12" s="2">
        <v>10.314</v>
      </c>
      <c r="J12" s="2">
        <v>33779.584878797497</v>
      </c>
      <c r="K12" s="2">
        <v>0</v>
      </c>
      <c r="L12" s="2">
        <v>1</v>
      </c>
      <c r="M12" s="2">
        <v>0</v>
      </c>
      <c r="N12" s="2">
        <v>3</v>
      </c>
      <c r="O12" s="2">
        <v>10</v>
      </c>
      <c r="P12" s="2">
        <v>0</v>
      </c>
      <c r="Q12" s="2" t="s">
        <v>43</v>
      </c>
      <c r="R12" s="2">
        <v>60.2</v>
      </c>
      <c r="S12" s="2">
        <v>3</v>
      </c>
      <c r="T12" s="2">
        <v>33779.584878797497</v>
      </c>
      <c r="U12" s="2">
        <v>32700.348588594301</v>
      </c>
      <c r="V12" s="2">
        <v>29849.679202536801</v>
      </c>
      <c r="W12" s="2">
        <v>10374.71758337</v>
      </c>
      <c r="X12" s="2">
        <v>13058.587290113301</v>
      </c>
      <c r="Y12" s="2">
        <v>28749.624351562099</v>
      </c>
      <c r="Z12" s="2">
        <v>1474.3180790860099</v>
      </c>
      <c r="AA12" s="2">
        <v>1322.19660115542</v>
      </c>
      <c r="AB12" s="2">
        <v>32777.253839480603</v>
      </c>
      <c r="AC12" s="2">
        <v>29175.447941451599</v>
      </c>
      <c r="AD12" s="2">
        <v>26895.475517475199</v>
      </c>
      <c r="AE12" s="2">
        <v>30170.380473372901</v>
      </c>
      <c r="AF12" s="2">
        <v>12843.236275883301</v>
      </c>
      <c r="AG12" s="2">
        <v>7.0435765829394903</v>
      </c>
      <c r="AH12" s="2">
        <v>53.6543923144839</v>
      </c>
      <c r="AI12" s="2">
        <v>2.3490000000000002</v>
      </c>
      <c r="AJ12" s="2">
        <v>1.23</v>
      </c>
      <c r="AK12" s="2">
        <v>0.132592183637774</v>
      </c>
      <c r="AL12" s="2">
        <v>0.62783403273756899</v>
      </c>
    </row>
    <row r="13" spans="1:38" hidden="1" x14ac:dyDescent="0.3">
      <c r="A13" s="2" t="b">
        <v>1</v>
      </c>
      <c r="B13" s="2" t="s">
        <v>252</v>
      </c>
      <c r="C13" s="2" t="s">
        <v>253</v>
      </c>
      <c r="D13" s="2" t="s">
        <v>40</v>
      </c>
      <c r="E13" s="2" t="s">
        <v>41</v>
      </c>
      <c r="F13" s="2" t="s">
        <v>41</v>
      </c>
      <c r="G13" s="2" t="s">
        <v>43</v>
      </c>
      <c r="H13" s="2">
        <v>811.50588000000005</v>
      </c>
      <c r="I13" s="2">
        <v>10.316000000000001</v>
      </c>
      <c r="J13" s="2">
        <v>35759.941712021297</v>
      </c>
      <c r="K13" s="2">
        <v>10</v>
      </c>
      <c r="L13" s="2">
        <v>1</v>
      </c>
      <c r="M13" s="2">
        <v>0</v>
      </c>
      <c r="N13" s="2">
        <v>3</v>
      </c>
      <c r="O13" s="2">
        <v>4</v>
      </c>
      <c r="P13" s="2">
        <v>1</v>
      </c>
      <c r="Q13" s="2" t="s">
        <v>43</v>
      </c>
      <c r="R13" s="2">
        <v>60.2</v>
      </c>
      <c r="S13" s="2">
        <v>2</v>
      </c>
      <c r="T13" s="2">
        <v>35759.941712021297</v>
      </c>
      <c r="U13" s="2">
        <v>32031.017647076002</v>
      </c>
      <c r="V13" s="2">
        <v>25677.890199622499</v>
      </c>
      <c r="W13" s="2">
        <v>19512.8641720208</v>
      </c>
      <c r="X13" s="2">
        <v>19053.935132897201</v>
      </c>
      <c r="Y13" s="2">
        <v>31254.362900714601</v>
      </c>
      <c r="Z13" s="2">
        <v>532.42548736565504</v>
      </c>
      <c r="AA13" s="2">
        <v>566.15542423969896</v>
      </c>
      <c r="AB13" s="2">
        <v>30064.4079691107</v>
      </c>
      <c r="AC13" s="2">
        <v>29317.019069267601</v>
      </c>
      <c r="AD13" s="2">
        <v>27656.903021247399</v>
      </c>
      <c r="AE13" s="2">
        <v>30987.981617740701</v>
      </c>
      <c r="AF13" s="2">
        <v>19001.182816017601</v>
      </c>
      <c r="AG13" s="2">
        <v>16.6552745514362</v>
      </c>
      <c r="AH13" s="2">
        <v>28.227545640608898</v>
      </c>
      <c r="AI13" s="2">
        <v>1.631</v>
      </c>
      <c r="AJ13" s="2">
        <v>0.71</v>
      </c>
      <c r="AK13" s="2">
        <v>0.17459476035648699</v>
      </c>
      <c r="AL13" s="2">
        <v>0.68669546493779698</v>
      </c>
    </row>
    <row r="14" spans="1:38" hidden="1" x14ac:dyDescent="0.3">
      <c r="A14" s="2" t="b">
        <v>1</v>
      </c>
      <c r="B14" s="2" t="s">
        <v>545</v>
      </c>
      <c r="C14" s="2" t="s">
        <v>43</v>
      </c>
      <c r="D14" s="2" t="s">
        <v>42</v>
      </c>
      <c r="E14" s="2" t="s">
        <v>41</v>
      </c>
      <c r="F14" s="2" t="s">
        <v>42</v>
      </c>
      <c r="G14" s="2" t="s">
        <v>43</v>
      </c>
      <c r="H14" s="2">
        <v>827.59956</v>
      </c>
      <c r="I14" s="2">
        <v>10.314</v>
      </c>
      <c r="J14" s="2">
        <v>638154.42032369098</v>
      </c>
      <c r="K14" s="2">
        <v>0</v>
      </c>
      <c r="L14" s="2">
        <v>1</v>
      </c>
      <c r="M14" s="2">
        <v>0</v>
      </c>
      <c r="N14" s="2">
        <v>3</v>
      </c>
      <c r="O14" s="2">
        <v>9</v>
      </c>
      <c r="P14" s="2">
        <v>1</v>
      </c>
      <c r="Q14" s="2" t="s">
        <v>43</v>
      </c>
      <c r="R14" s="2">
        <v>60.2</v>
      </c>
      <c r="S14" s="2">
        <v>0</v>
      </c>
      <c r="T14" s="2">
        <v>509901.90588798898</v>
      </c>
      <c r="U14" s="2">
        <v>638154.42032369098</v>
      </c>
      <c r="V14" s="2">
        <v>620424.85137838998</v>
      </c>
      <c r="W14" s="2">
        <v>536635.63296839199</v>
      </c>
      <c r="X14" s="2">
        <v>457651.869534122</v>
      </c>
      <c r="Y14" s="2">
        <v>402605.54726753902</v>
      </c>
      <c r="Z14" s="2">
        <v>2151.5998466984702</v>
      </c>
      <c r="AA14" s="2">
        <v>1239.7520222276301</v>
      </c>
      <c r="AB14" s="2">
        <v>336105.738303739</v>
      </c>
      <c r="AC14" s="2">
        <v>377000.93339989899</v>
      </c>
      <c r="AD14" s="2">
        <v>398930.001736184</v>
      </c>
      <c r="AE14" s="2">
        <v>647804.71775628102</v>
      </c>
      <c r="AF14" s="2">
        <v>464186.98054605298</v>
      </c>
      <c r="AG14" s="2">
        <v>13.6349177330708</v>
      </c>
      <c r="AH14" s="2">
        <v>13.9478742248172</v>
      </c>
      <c r="AI14" s="2">
        <v>1.3959999999999999</v>
      </c>
      <c r="AJ14" s="2">
        <v>0.48</v>
      </c>
      <c r="AK14" s="2">
        <v>0.10886739826722799</v>
      </c>
      <c r="AL14" s="2">
        <v>0.58921627857520498</v>
      </c>
    </row>
    <row r="15" spans="1:38" hidden="1" x14ac:dyDescent="0.3">
      <c r="A15" s="2" t="b">
        <v>1</v>
      </c>
      <c r="B15" s="2" t="s">
        <v>337</v>
      </c>
      <c r="C15" s="2" t="s">
        <v>338</v>
      </c>
      <c r="D15" s="2" t="s">
        <v>40</v>
      </c>
      <c r="E15" s="2" t="s">
        <v>41</v>
      </c>
      <c r="F15" s="2" t="s">
        <v>41</v>
      </c>
      <c r="G15" s="2" t="s">
        <v>43</v>
      </c>
      <c r="H15" s="2">
        <v>522.26404000000002</v>
      </c>
      <c r="I15" s="2">
        <v>7.3339999999999996</v>
      </c>
      <c r="J15" s="2">
        <v>2737.00312778639</v>
      </c>
      <c r="K15" s="2">
        <v>3</v>
      </c>
      <c r="L15" s="2">
        <v>8</v>
      </c>
      <c r="M15" s="2">
        <v>0</v>
      </c>
      <c r="N15" s="2">
        <v>3</v>
      </c>
      <c r="O15" s="2">
        <v>13</v>
      </c>
      <c r="P15" s="2">
        <v>2</v>
      </c>
      <c r="Q15" s="2" t="s">
        <v>43</v>
      </c>
      <c r="R15" s="2">
        <v>69.900000000000006</v>
      </c>
      <c r="S15" s="2">
        <v>2</v>
      </c>
      <c r="T15" s="2">
        <v>2050.7058889834102</v>
      </c>
      <c r="U15" s="2">
        <v>2117.7666869326699</v>
      </c>
      <c r="V15" s="2">
        <v>2734.3130828882399</v>
      </c>
      <c r="W15" s="2">
        <v>2497.0878339301898</v>
      </c>
      <c r="X15" s="2">
        <v>2737.00312778639</v>
      </c>
      <c r="Y15" s="2">
        <v>2181.3072209618299</v>
      </c>
      <c r="Z15" s="2">
        <v>218.74032948960399</v>
      </c>
      <c r="AA15" s="2">
        <v>202.85597633829801</v>
      </c>
      <c r="AB15" s="2">
        <v>1357.7112051023</v>
      </c>
      <c r="AC15" s="2">
        <v>1638.5463323152101</v>
      </c>
      <c r="AD15" s="2">
        <v>1748.1277756054601</v>
      </c>
      <c r="AE15" s="2">
        <v>2360.5990926268801</v>
      </c>
      <c r="AF15" s="2">
        <v>2721.0270769076201</v>
      </c>
      <c r="AG15" s="2">
        <v>16.162212369936299</v>
      </c>
      <c r="AH15" s="2">
        <v>5.9847620061915503</v>
      </c>
      <c r="AI15" s="2">
        <v>0.86799999999999999</v>
      </c>
      <c r="AJ15" s="2">
        <v>-0.2</v>
      </c>
      <c r="AK15" s="2">
        <v>0.46321190113246702</v>
      </c>
      <c r="AL15" s="2">
        <v>0.87386570013410902</v>
      </c>
    </row>
    <row r="16" spans="1:38" hidden="1" x14ac:dyDescent="0.3">
      <c r="A16" s="2" t="b">
        <v>1</v>
      </c>
      <c r="B16" s="2" t="s">
        <v>315</v>
      </c>
      <c r="C16" s="2" t="s">
        <v>43</v>
      </c>
      <c r="D16" s="2" t="s">
        <v>42</v>
      </c>
      <c r="E16" s="2" t="s">
        <v>41</v>
      </c>
      <c r="F16" s="2" t="s">
        <v>42</v>
      </c>
      <c r="G16" s="2" t="s">
        <v>43</v>
      </c>
      <c r="H16" s="2">
        <v>522.59330999999997</v>
      </c>
      <c r="I16" s="2">
        <v>6.6059999999999999</v>
      </c>
      <c r="J16" s="2">
        <v>3179.5709426810299</v>
      </c>
      <c r="K16" s="2">
        <v>0</v>
      </c>
      <c r="L16" s="2">
        <v>12</v>
      </c>
      <c r="M16" s="2">
        <v>0</v>
      </c>
      <c r="N16" s="2">
        <v>0</v>
      </c>
      <c r="O16" s="2">
        <v>0</v>
      </c>
      <c r="P16" s="2">
        <v>0</v>
      </c>
      <c r="Q16" s="2" t="s">
        <v>43</v>
      </c>
      <c r="R16" s="2">
        <v>72.7</v>
      </c>
      <c r="S16" s="2">
        <v>2</v>
      </c>
      <c r="T16" s="2">
        <v>1526.9418228673401</v>
      </c>
      <c r="U16" s="2">
        <v>1697.5493671305201</v>
      </c>
      <c r="V16" s="2">
        <v>1687.2810365427599</v>
      </c>
      <c r="W16" s="2">
        <v>1679.2561155519099</v>
      </c>
      <c r="X16" s="2">
        <v>1607.18197354518</v>
      </c>
      <c r="Y16" s="2">
        <v>1783.55466463277</v>
      </c>
      <c r="Z16" s="2">
        <v>770.470136381055</v>
      </c>
      <c r="AA16" s="2">
        <v>1570.9053598938201</v>
      </c>
      <c r="AB16" s="2">
        <v>3179.5709426810299</v>
      </c>
      <c r="AC16" s="2">
        <v>2004.8026220075601</v>
      </c>
      <c r="AD16" s="2">
        <v>1579.5023464639301</v>
      </c>
      <c r="AE16" s="2" t="s">
        <v>43</v>
      </c>
      <c r="AF16" s="2" t="s">
        <v>43</v>
      </c>
      <c r="AG16" s="2" t="s">
        <v>43</v>
      </c>
      <c r="AH16" s="2" t="s">
        <v>43</v>
      </c>
      <c r="AI16" s="2" t="s">
        <v>43</v>
      </c>
      <c r="AJ16" s="2" t="s">
        <v>43</v>
      </c>
      <c r="AK16" s="2" t="s">
        <v>43</v>
      </c>
      <c r="AL16" s="2" t="s">
        <v>43</v>
      </c>
    </row>
    <row r="17" spans="1:38" hidden="1" x14ac:dyDescent="0.3">
      <c r="A17" s="2" t="b">
        <v>1</v>
      </c>
      <c r="B17" s="2" t="s">
        <v>302</v>
      </c>
      <c r="C17" s="2" t="s">
        <v>303</v>
      </c>
      <c r="D17" s="2" t="s">
        <v>40</v>
      </c>
      <c r="E17" s="2" t="s">
        <v>41</v>
      </c>
      <c r="F17" s="2" t="s">
        <v>61</v>
      </c>
      <c r="G17" s="2" t="s">
        <v>43</v>
      </c>
      <c r="H17" s="2">
        <v>523.36284999999998</v>
      </c>
      <c r="I17" s="2">
        <v>7.367</v>
      </c>
      <c r="J17" s="2">
        <v>211186.88961483899</v>
      </c>
      <c r="K17" s="2">
        <v>3</v>
      </c>
      <c r="L17" s="2">
        <v>8</v>
      </c>
      <c r="M17" s="2">
        <v>0</v>
      </c>
      <c r="N17" s="2">
        <v>3</v>
      </c>
      <c r="O17" s="2">
        <v>15</v>
      </c>
      <c r="P17" s="2">
        <v>2</v>
      </c>
      <c r="Q17" s="2" t="s">
        <v>43</v>
      </c>
      <c r="R17" s="2">
        <v>69.900000000000006</v>
      </c>
      <c r="S17" s="2">
        <v>2</v>
      </c>
      <c r="T17" s="2">
        <v>192877.97181888999</v>
      </c>
      <c r="U17" s="2">
        <v>211186.88961483899</v>
      </c>
      <c r="V17" s="2">
        <v>189034.930714088</v>
      </c>
      <c r="W17" s="2">
        <v>179898.842960543</v>
      </c>
      <c r="X17" s="2">
        <v>162127.59857358201</v>
      </c>
      <c r="Y17" s="2">
        <v>168578.295482574</v>
      </c>
      <c r="Z17" s="2">
        <v>2031.65564828888</v>
      </c>
      <c r="AA17" s="2">
        <v>2573.1873276649299</v>
      </c>
      <c r="AB17" s="2">
        <v>110251.210550598</v>
      </c>
      <c r="AC17" s="2">
        <v>128091.573495944</v>
      </c>
      <c r="AD17" s="2">
        <v>147699.229992079</v>
      </c>
      <c r="AE17" s="2">
        <v>203425.95845242401</v>
      </c>
      <c r="AF17" s="2">
        <v>196355.01592508101</v>
      </c>
      <c r="AG17" s="2">
        <v>9.7930035787893406</v>
      </c>
      <c r="AH17" s="2">
        <v>9.7286384945898501</v>
      </c>
      <c r="AI17" s="2">
        <v>1.036</v>
      </c>
      <c r="AJ17" s="2">
        <v>0.05</v>
      </c>
      <c r="AK17" s="2">
        <v>0.154789061320279</v>
      </c>
      <c r="AL17" s="2">
        <v>0.66616653438642104</v>
      </c>
    </row>
    <row r="18" spans="1:38" hidden="1" x14ac:dyDescent="0.3">
      <c r="A18" s="2" t="b">
        <v>1</v>
      </c>
      <c r="B18" s="2" t="s">
        <v>489</v>
      </c>
      <c r="C18" s="2" t="s">
        <v>490</v>
      </c>
      <c r="D18" s="2" t="s">
        <v>40</v>
      </c>
      <c r="E18" s="2" t="s">
        <v>41</v>
      </c>
      <c r="F18" s="2" t="s">
        <v>61</v>
      </c>
      <c r="G18" s="2" t="s">
        <v>43</v>
      </c>
      <c r="H18" s="2">
        <v>525.3605</v>
      </c>
      <c r="I18" s="2">
        <v>6.641</v>
      </c>
      <c r="J18" s="2">
        <v>21903.997452633201</v>
      </c>
      <c r="K18" s="2">
        <v>1</v>
      </c>
      <c r="L18" s="2">
        <v>3</v>
      </c>
      <c r="M18" s="2">
        <v>0</v>
      </c>
      <c r="N18" s="2">
        <v>3</v>
      </c>
      <c r="O18" s="2">
        <v>39</v>
      </c>
      <c r="P18" s="2">
        <v>4</v>
      </c>
      <c r="Q18" s="2" t="s">
        <v>43</v>
      </c>
      <c r="R18" s="2">
        <v>61.1</v>
      </c>
      <c r="S18" s="2">
        <v>1</v>
      </c>
      <c r="T18" s="2">
        <v>18091.773128410801</v>
      </c>
      <c r="U18" s="2">
        <v>16537.709533575999</v>
      </c>
      <c r="V18" s="2">
        <v>20261.175349770601</v>
      </c>
      <c r="W18" s="2">
        <v>21903.997452633201</v>
      </c>
      <c r="X18" s="2">
        <v>20840.956515098402</v>
      </c>
      <c r="Y18" s="2">
        <v>20920.949217565802</v>
      </c>
      <c r="Z18" s="2">
        <v>1115.7737028885999</v>
      </c>
      <c r="AA18" s="2">
        <v>2274.9420224503001</v>
      </c>
      <c r="AB18" s="2">
        <v>4867.4405305835498</v>
      </c>
      <c r="AC18" s="2">
        <v>7995.8821676653197</v>
      </c>
      <c r="AD18" s="2">
        <v>11133.9023250275</v>
      </c>
      <c r="AE18" s="2" t="s">
        <v>43</v>
      </c>
      <c r="AF18" s="2" t="s">
        <v>43</v>
      </c>
      <c r="AG18" s="2" t="s">
        <v>43</v>
      </c>
      <c r="AH18" s="2" t="s">
        <v>43</v>
      </c>
      <c r="AI18" s="2" t="s">
        <v>43</v>
      </c>
      <c r="AJ18" s="2" t="s">
        <v>43</v>
      </c>
      <c r="AK18" s="2" t="s">
        <v>43</v>
      </c>
      <c r="AL18" s="2" t="s">
        <v>43</v>
      </c>
    </row>
    <row r="19" spans="1:38" hidden="1" x14ac:dyDescent="0.3">
      <c r="A19" s="2" t="b">
        <v>1</v>
      </c>
      <c r="B19" s="2" t="s">
        <v>476</v>
      </c>
      <c r="C19" s="2" t="s">
        <v>477</v>
      </c>
      <c r="D19" s="2" t="s">
        <v>41</v>
      </c>
      <c r="E19" s="2" t="s">
        <v>41</v>
      </c>
      <c r="F19" s="2" t="s">
        <v>41</v>
      </c>
      <c r="G19" s="2" t="s">
        <v>43</v>
      </c>
      <c r="H19" s="2">
        <v>525.42262000000005</v>
      </c>
      <c r="I19" s="2">
        <v>6.6029999999999998</v>
      </c>
      <c r="J19" s="2">
        <v>53206.928699764598</v>
      </c>
      <c r="K19" s="2">
        <v>1</v>
      </c>
      <c r="L19" s="2">
        <v>3</v>
      </c>
      <c r="M19" s="2">
        <v>0</v>
      </c>
      <c r="N19" s="2">
        <v>3</v>
      </c>
      <c r="O19" s="2">
        <v>18</v>
      </c>
      <c r="P19" s="2">
        <v>6</v>
      </c>
      <c r="Q19" s="2" t="s">
        <v>43</v>
      </c>
      <c r="R19" s="2">
        <v>61.1</v>
      </c>
      <c r="S19" s="2">
        <v>1</v>
      </c>
      <c r="T19" s="2">
        <v>47544.675340308699</v>
      </c>
      <c r="U19" s="2">
        <v>44980.141109515302</v>
      </c>
      <c r="V19" s="2">
        <v>47416.860677877099</v>
      </c>
      <c r="W19" s="2">
        <v>44596.935390361999</v>
      </c>
      <c r="X19" s="2">
        <v>53206.928699764598</v>
      </c>
      <c r="Y19" s="2">
        <v>47302.357147095099</v>
      </c>
      <c r="Z19" s="2">
        <v>2663.75465590665</v>
      </c>
      <c r="AA19" s="2">
        <v>4348.0612379516397</v>
      </c>
      <c r="AB19" s="2">
        <v>23508.706085445101</v>
      </c>
      <c r="AC19" s="2">
        <v>26324.231568147101</v>
      </c>
      <c r="AD19" s="2">
        <v>32971.273507583297</v>
      </c>
      <c r="AE19" s="2">
        <v>51623.684592896301</v>
      </c>
      <c r="AF19" s="2">
        <v>54691.489128474299</v>
      </c>
      <c r="AG19" s="2">
        <v>1.7998125247817001</v>
      </c>
      <c r="AH19" s="2">
        <v>6.2190769745131904</v>
      </c>
      <c r="AI19" s="2">
        <v>0.94399999999999995</v>
      </c>
      <c r="AJ19" s="2">
        <v>-0.08</v>
      </c>
      <c r="AK19" s="2">
        <v>0.34133264507635103</v>
      </c>
      <c r="AL19" s="2">
        <v>0.82763617544662904</v>
      </c>
    </row>
    <row r="20" spans="1:38" hidden="1" x14ac:dyDescent="0.3">
      <c r="A20" s="2" t="b">
        <v>1</v>
      </c>
      <c r="B20" s="2" t="s">
        <v>402</v>
      </c>
      <c r="C20" s="2" t="s">
        <v>403</v>
      </c>
      <c r="D20" s="2" t="s">
        <v>40</v>
      </c>
      <c r="E20" s="2" t="s">
        <v>41</v>
      </c>
      <c r="F20" s="2" t="s">
        <v>61</v>
      </c>
      <c r="G20" s="2" t="s">
        <v>43</v>
      </c>
      <c r="H20" s="2">
        <v>526.36334999999997</v>
      </c>
      <c r="I20" s="2">
        <v>6.6449999999999996</v>
      </c>
      <c r="J20" s="2">
        <v>7609.1188284458303</v>
      </c>
      <c r="K20" s="2">
        <v>1</v>
      </c>
      <c r="L20" s="2">
        <v>3</v>
      </c>
      <c r="M20" s="2">
        <v>0</v>
      </c>
      <c r="N20" s="2">
        <v>0</v>
      </c>
      <c r="O20" s="2">
        <v>0</v>
      </c>
      <c r="P20" s="2">
        <v>0</v>
      </c>
      <c r="Q20" s="2" t="s">
        <v>43</v>
      </c>
      <c r="R20" s="2">
        <v>61.1</v>
      </c>
      <c r="S20" s="2">
        <v>1</v>
      </c>
      <c r="T20" s="2">
        <v>6260.1417174271501</v>
      </c>
      <c r="U20" s="2">
        <v>5266.6113379579401</v>
      </c>
      <c r="V20" s="2">
        <v>6670.2447116639796</v>
      </c>
      <c r="W20" s="2">
        <v>7445.2567495681697</v>
      </c>
      <c r="X20" s="2">
        <v>7609.1188284458303</v>
      </c>
      <c r="Y20" s="2">
        <v>6447.7074115454598</v>
      </c>
      <c r="Z20" s="2">
        <v>1131.8292207601401</v>
      </c>
      <c r="AA20" s="2">
        <v>2307.6774886148301</v>
      </c>
      <c r="AB20" s="2">
        <v>4670.8251656705597</v>
      </c>
      <c r="AC20" s="2">
        <v>2945.0774044309901</v>
      </c>
      <c r="AD20" s="2">
        <v>2320.3065577390798</v>
      </c>
      <c r="AE20" s="2" t="s">
        <v>43</v>
      </c>
      <c r="AF20" s="2" t="s">
        <v>43</v>
      </c>
      <c r="AG20" s="2" t="s">
        <v>43</v>
      </c>
      <c r="AH20" s="2" t="s">
        <v>43</v>
      </c>
      <c r="AI20" s="2" t="s">
        <v>43</v>
      </c>
      <c r="AJ20" s="2" t="s">
        <v>43</v>
      </c>
      <c r="AK20" s="2" t="s">
        <v>43</v>
      </c>
      <c r="AL20" s="2" t="s">
        <v>43</v>
      </c>
    </row>
    <row r="21" spans="1:38" hidden="1" x14ac:dyDescent="0.3">
      <c r="A21" s="2" t="b">
        <v>1</v>
      </c>
      <c r="B21" s="2" t="s">
        <v>609</v>
      </c>
      <c r="C21" s="2" t="s">
        <v>610</v>
      </c>
      <c r="D21" s="2" t="s">
        <v>40</v>
      </c>
      <c r="E21" s="2" t="s">
        <v>41</v>
      </c>
      <c r="F21" s="2" t="s">
        <v>42</v>
      </c>
      <c r="G21" s="2" t="s">
        <v>43</v>
      </c>
      <c r="H21" s="2">
        <v>492.26531</v>
      </c>
      <c r="I21" s="2">
        <v>6.5759999999999996</v>
      </c>
      <c r="J21" s="2">
        <v>3590.3296474865001</v>
      </c>
      <c r="K21" s="2">
        <v>0</v>
      </c>
      <c r="L21" s="2">
        <v>12</v>
      </c>
      <c r="M21" s="2">
        <v>0</v>
      </c>
      <c r="N21" s="2">
        <v>3</v>
      </c>
      <c r="O21" s="2">
        <v>32</v>
      </c>
      <c r="P21" s="2">
        <v>1</v>
      </c>
      <c r="Q21" s="2" t="s">
        <v>43</v>
      </c>
      <c r="R21" s="2">
        <v>72.7</v>
      </c>
      <c r="S21" s="2">
        <v>0</v>
      </c>
      <c r="T21" s="2">
        <v>798.19369521827502</v>
      </c>
      <c r="U21" s="2">
        <v>913.183115097263</v>
      </c>
      <c r="V21" s="2">
        <v>740.22012344514701</v>
      </c>
      <c r="W21" s="2">
        <v>916.055538815315</v>
      </c>
      <c r="X21" s="2">
        <v>779.27505606791101</v>
      </c>
      <c r="Y21" s="2">
        <v>923.057045332813</v>
      </c>
      <c r="Z21" s="2">
        <v>1142.9509381554701</v>
      </c>
      <c r="AA21" s="2">
        <v>1105.0207247266601</v>
      </c>
      <c r="AB21" s="2">
        <v>3590.3296474865001</v>
      </c>
      <c r="AC21" s="2">
        <v>2632.8581359291302</v>
      </c>
      <c r="AD21" s="2">
        <v>1851.8011275865799</v>
      </c>
      <c r="AE21" s="2" t="s">
        <v>43</v>
      </c>
      <c r="AF21" s="2" t="s">
        <v>43</v>
      </c>
      <c r="AG21" s="2" t="s">
        <v>43</v>
      </c>
      <c r="AH21" s="2" t="s">
        <v>43</v>
      </c>
      <c r="AI21" s="2" t="s">
        <v>43</v>
      </c>
      <c r="AJ21" s="2" t="s">
        <v>43</v>
      </c>
      <c r="AK21" s="2" t="s">
        <v>43</v>
      </c>
      <c r="AL21" s="2" t="s">
        <v>43</v>
      </c>
    </row>
    <row r="22" spans="1:38" hidden="1" x14ac:dyDescent="0.3">
      <c r="A22" s="2" t="b">
        <v>1</v>
      </c>
      <c r="B22" s="2" t="s">
        <v>592</v>
      </c>
      <c r="C22" s="2" t="s">
        <v>43</v>
      </c>
      <c r="D22" s="2" t="s">
        <v>42</v>
      </c>
      <c r="E22" s="2" t="s">
        <v>41</v>
      </c>
      <c r="F22" s="2" t="s">
        <v>42</v>
      </c>
      <c r="G22" s="2" t="s">
        <v>43</v>
      </c>
      <c r="H22" s="2">
        <v>733.54259000000002</v>
      </c>
      <c r="I22" s="2">
        <v>10.153</v>
      </c>
      <c r="J22" s="2">
        <v>160700.70220313899</v>
      </c>
      <c r="K22" s="2">
        <v>0</v>
      </c>
      <c r="L22" s="2">
        <v>8</v>
      </c>
      <c r="M22" s="2">
        <v>0</v>
      </c>
      <c r="N22" s="2">
        <v>3</v>
      </c>
      <c r="O22" s="2">
        <v>152</v>
      </c>
      <c r="P22" s="2">
        <v>89</v>
      </c>
      <c r="Q22" s="2" t="s">
        <v>43</v>
      </c>
      <c r="R22" s="2">
        <v>88.6</v>
      </c>
      <c r="S22" s="2">
        <v>0</v>
      </c>
      <c r="T22" s="2">
        <v>2026.74093583742</v>
      </c>
      <c r="U22" s="2">
        <v>1624.9626466131299</v>
      </c>
      <c r="V22" s="2">
        <v>1999.4369565168599</v>
      </c>
      <c r="W22" s="2">
        <v>2062.5383053181299</v>
      </c>
      <c r="X22" s="2">
        <v>1626.1875874029099</v>
      </c>
      <c r="Y22" s="2">
        <v>2054.9874158377602</v>
      </c>
      <c r="Z22" s="2">
        <v>522.08678683775804</v>
      </c>
      <c r="AA22" s="2">
        <v>1877.59266132789</v>
      </c>
      <c r="AB22" s="2">
        <v>11899.566438419401</v>
      </c>
      <c r="AC22" s="2">
        <v>2238.4812680918099</v>
      </c>
      <c r="AD22" s="2">
        <v>160700.70220313899</v>
      </c>
      <c r="AE22" s="2" t="s">
        <v>43</v>
      </c>
      <c r="AF22" s="2" t="s">
        <v>43</v>
      </c>
      <c r="AG22" s="2" t="s">
        <v>43</v>
      </c>
      <c r="AH22" s="2" t="s">
        <v>43</v>
      </c>
      <c r="AI22" s="2" t="s">
        <v>43</v>
      </c>
      <c r="AJ22" s="2" t="s">
        <v>43</v>
      </c>
      <c r="AK22" s="2" t="s">
        <v>43</v>
      </c>
      <c r="AL22" s="2" t="s">
        <v>43</v>
      </c>
    </row>
    <row r="23" spans="1:38" hidden="1" x14ac:dyDescent="0.3">
      <c r="A23" s="2" t="b">
        <v>1</v>
      </c>
      <c r="B23" s="2" t="s">
        <v>344</v>
      </c>
      <c r="C23" s="2" t="s">
        <v>345</v>
      </c>
      <c r="D23" s="2" t="s">
        <v>40</v>
      </c>
      <c r="E23" s="2" t="s">
        <v>41</v>
      </c>
      <c r="F23" s="2" t="s">
        <v>42</v>
      </c>
      <c r="G23" s="2" t="s">
        <v>43</v>
      </c>
      <c r="H23" s="2">
        <v>733.07199000000003</v>
      </c>
      <c r="I23" s="2">
        <v>9.8030000000000008</v>
      </c>
      <c r="J23" s="2">
        <v>11074.5495926318</v>
      </c>
      <c r="K23" s="2">
        <v>0</v>
      </c>
      <c r="L23" s="2">
        <v>10</v>
      </c>
      <c r="M23" s="2">
        <v>0</v>
      </c>
      <c r="N23" s="2">
        <v>3</v>
      </c>
      <c r="O23" s="2">
        <v>54</v>
      </c>
      <c r="P23" s="2">
        <v>27</v>
      </c>
      <c r="Q23" s="2" t="s">
        <v>43</v>
      </c>
      <c r="R23" s="2">
        <v>93.7</v>
      </c>
      <c r="S23" s="2">
        <v>1</v>
      </c>
      <c r="T23" s="2">
        <v>436.86998407113703</v>
      </c>
      <c r="U23" s="2">
        <v>421.775584544514</v>
      </c>
      <c r="V23" s="2">
        <v>412.99882722634999</v>
      </c>
      <c r="W23" s="2">
        <v>424.03380707675097</v>
      </c>
      <c r="X23" s="2">
        <v>389.21839403033198</v>
      </c>
      <c r="Y23" s="2">
        <v>420.65870169920998</v>
      </c>
      <c r="Z23" s="2">
        <v>468.38012441881102</v>
      </c>
      <c r="AA23" s="2">
        <v>720.66754621919699</v>
      </c>
      <c r="AB23" s="2">
        <v>3088.90021975116</v>
      </c>
      <c r="AC23" s="2">
        <v>11074.5495926318</v>
      </c>
      <c r="AD23" s="2">
        <v>10802.1833219294</v>
      </c>
      <c r="AE23" s="2" t="s">
        <v>43</v>
      </c>
      <c r="AF23" s="2" t="s">
        <v>43</v>
      </c>
      <c r="AG23" s="2" t="s">
        <v>43</v>
      </c>
      <c r="AH23" s="2" t="s">
        <v>43</v>
      </c>
      <c r="AI23" s="2" t="s">
        <v>43</v>
      </c>
      <c r="AJ23" s="2" t="s">
        <v>43</v>
      </c>
      <c r="AK23" s="2" t="s">
        <v>43</v>
      </c>
      <c r="AL23" s="2" t="s">
        <v>43</v>
      </c>
    </row>
    <row r="24" spans="1:38" hidden="1" x14ac:dyDescent="0.3">
      <c r="A24" s="2" t="b">
        <v>1</v>
      </c>
      <c r="B24" s="2" t="s">
        <v>136</v>
      </c>
      <c r="C24" s="2" t="s">
        <v>43</v>
      </c>
      <c r="D24" s="2" t="s">
        <v>42</v>
      </c>
      <c r="E24" s="2" t="s">
        <v>41</v>
      </c>
      <c r="F24" s="2" t="s">
        <v>42</v>
      </c>
      <c r="G24" s="2" t="s">
        <v>43</v>
      </c>
      <c r="H24" s="2">
        <v>732.60285999999996</v>
      </c>
      <c r="I24" s="2">
        <v>10.199</v>
      </c>
      <c r="J24" s="2">
        <v>155758.28819600199</v>
      </c>
      <c r="K24" s="2">
        <v>0</v>
      </c>
      <c r="L24" s="2">
        <v>9</v>
      </c>
      <c r="M24" s="2">
        <v>0</v>
      </c>
      <c r="N24" s="2">
        <v>3</v>
      </c>
      <c r="O24" s="2">
        <v>4</v>
      </c>
      <c r="P24" s="2">
        <v>0</v>
      </c>
      <c r="Q24" s="2" t="s">
        <v>43</v>
      </c>
      <c r="R24" s="2">
        <v>97.1</v>
      </c>
      <c r="S24" s="2">
        <v>5</v>
      </c>
      <c r="T24" s="2">
        <v>155758.28819600199</v>
      </c>
      <c r="U24" s="2">
        <v>147080.01374714999</v>
      </c>
      <c r="V24" s="2">
        <v>134913.22372036701</v>
      </c>
      <c r="W24" s="2">
        <v>81160.005215122699</v>
      </c>
      <c r="X24" s="2">
        <v>52196.631874627899</v>
      </c>
      <c r="Y24" s="2">
        <v>42430.047284631102</v>
      </c>
      <c r="Z24" s="2">
        <v>1676.26983887652</v>
      </c>
      <c r="AA24" s="2">
        <v>3098.1049218978001</v>
      </c>
      <c r="AB24" s="2">
        <v>48461.287262324498</v>
      </c>
      <c r="AC24" s="2">
        <v>51104.783940625101</v>
      </c>
      <c r="AD24" s="2">
        <v>52673.523407193097</v>
      </c>
      <c r="AE24" s="2">
        <v>152345.07655129</v>
      </c>
      <c r="AF24" s="2">
        <v>52559.849937244202</v>
      </c>
      <c r="AG24" s="2">
        <v>6.9723900089373902</v>
      </c>
      <c r="AH24" s="2">
        <v>34.375954558046097</v>
      </c>
      <c r="AI24" s="2">
        <v>2.899</v>
      </c>
      <c r="AJ24" s="2">
        <v>1.54</v>
      </c>
      <c r="AK24" s="2">
        <v>3.2974408252507199E-2</v>
      </c>
      <c r="AL24" s="2">
        <v>0.33493349759431901</v>
      </c>
    </row>
    <row r="25" spans="1:38" hidden="1" x14ac:dyDescent="0.3">
      <c r="A25" s="2" t="b">
        <v>1</v>
      </c>
      <c r="B25" s="2" t="s">
        <v>420</v>
      </c>
      <c r="C25" s="2" t="s">
        <v>421</v>
      </c>
      <c r="D25" s="2" t="s">
        <v>40</v>
      </c>
      <c r="E25" s="2" t="s">
        <v>41</v>
      </c>
      <c r="F25" s="2" t="s">
        <v>42</v>
      </c>
      <c r="G25" s="2" t="s">
        <v>43</v>
      </c>
      <c r="H25" s="2">
        <v>734.62550999999996</v>
      </c>
      <c r="I25" s="2">
        <v>10.045</v>
      </c>
      <c r="J25" s="2">
        <v>6953.0960578737504</v>
      </c>
      <c r="K25" s="2">
        <v>0</v>
      </c>
      <c r="L25" s="2">
        <v>8</v>
      </c>
      <c r="M25" s="2">
        <v>0</v>
      </c>
      <c r="N25" s="2">
        <v>0</v>
      </c>
      <c r="O25" s="2">
        <v>0</v>
      </c>
      <c r="P25" s="2">
        <v>0</v>
      </c>
      <c r="Q25" s="2" t="s">
        <v>43</v>
      </c>
      <c r="R25" s="2">
        <v>70</v>
      </c>
      <c r="S25" s="2">
        <v>1</v>
      </c>
      <c r="T25" s="2">
        <v>5527.2781059998297</v>
      </c>
      <c r="U25" s="2">
        <v>6289.4433420714304</v>
      </c>
      <c r="V25" s="2">
        <v>4913.2047748688201</v>
      </c>
      <c r="W25" s="2">
        <v>4306.0792822325302</v>
      </c>
      <c r="X25" s="2">
        <v>6430.4746490688804</v>
      </c>
      <c r="Y25" s="2">
        <v>6092.7346409727197</v>
      </c>
      <c r="Z25" s="2">
        <v>6953.0960578737504</v>
      </c>
      <c r="AA25" s="2">
        <v>3160.7296560507998</v>
      </c>
      <c r="AB25" s="2">
        <v>4319.30823622966</v>
      </c>
      <c r="AC25" s="2">
        <v>3712.99008371624</v>
      </c>
      <c r="AD25" s="2">
        <v>3164.46242855214</v>
      </c>
      <c r="AE25" s="2" t="s">
        <v>43</v>
      </c>
      <c r="AF25" s="2" t="s">
        <v>43</v>
      </c>
      <c r="AG25" s="2" t="s">
        <v>43</v>
      </c>
      <c r="AH25" s="2" t="s">
        <v>43</v>
      </c>
      <c r="AI25" s="2" t="s">
        <v>43</v>
      </c>
      <c r="AJ25" s="2" t="s">
        <v>43</v>
      </c>
      <c r="AK25" s="2" t="s">
        <v>43</v>
      </c>
      <c r="AL25" s="2" t="s">
        <v>43</v>
      </c>
    </row>
    <row r="26" spans="1:38" hidden="1" x14ac:dyDescent="0.3">
      <c r="A26" s="2" t="b">
        <v>1</v>
      </c>
      <c r="B26" s="2" t="s">
        <v>368</v>
      </c>
      <c r="C26" s="2" t="s">
        <v>43</v>
      </c>
      <c r="D26" s="2" t="s">
        <v>42</v>
      </c>
      <c r="E26" s="2" t="s">
        <v>41</v>
      </c>
      <c r="F26" s="2" t="s">
        <v>42</v>
      </c>
      <c r="G26" s="2" t="s">
        <v>43</v>
      </c>
      <c r="H26" s="2">
        <v>732.03466000000003</v>
      </c>
      <c r="I26" s="2">
        <v>9.8369999999999997</v>
      </c>
      <c r="J26" s="2">
        <v>5375.2380039913896</v>
      </c>
      <c r="K26" s="2">
        <v>0</v>
      </c>
      <c r="L26" s="2">
        <v>10</v>
      </c>
      <c r="M26" s="2">
        <v>0</v>
      </c>
      <c r="N26" s="2">
        <v>0</v>
      </c>
      <c r="O26" s="2">
        <v>0</v>
      </c>
      <c r="P26" s="2">
        <v>0</v>
      </c>
      <c r="Q26" s="2" t="s">
        <v>43</v>
      </c>
      <c r="R26" s="2">
        <v>93.7</v>
      </c>
      <c r="S26" s="2">
        <v>1</v>
      </c>
      <c r="T26" s="2">
        <v>5375.2380039913896</v>
      </c>
      <c r="U26" s="2">
        <v>4316.53265515974</v>
      </c>
      <c r="V26" s="2">
        <v>4404.8949327682203</v>
      </c>
      <c r="W26" s="2">
        <v>1925.54177134828</v>
      </c>
      <c r="X26" s="2">
        <v>1685.1932755533501</v>
      </c>
      <c r="Y26" s="2">
        <v>1687.1952591305801</v>
      </c>
      <c r="Z26" s="2">
        <v>773.53616219430296</v>
      </c>
      <c r="AA26" s="2">
        <v>1234.4478508012501</v>
      </c>
      <c r="AB26" s="2">
        <v>2010.5242273137101</v>
      </c>
      <c r="AC26" s="2">
        <v>1551.92404878615</v>
      </c>
      <c r="AD26" s="2">
        <v>1328.1386647474901</v>
      </c>
      <c r="AE26" s="2" t="s">
        <v>43</v>
      </c>
      <c r="AF26" s="2" t="s">
        <v>43</v>
      </c>
      <c r="AG26" s="2" t="s">
        <v>43</v>
      </c>
      <c r="AH26" s="2" t="s">
        <v>43</v>
      </c>
      <c r="AI26" s="2" t="s">
        <v>43</v>
      </c>
      <c r="AJ26" s="2" t="s">
        <v>43</v>
      </c>
      <c r="AK26" s="2" t="s">
        <v>43</v>
      </c>
      <c r="AL26" s="2" t="s">
        <v>43</v>
      </c>
    </row>
    <row r="27" spans="1:38" hidden="1" x14ac:dyDescent="0.3">
      <c r="A27" s="2" t="b">
        <v>1</v>
      </c>
      <c r="B27" s="2" t="s">
        <v>506</v>
      </c>
      <c r="C27" s="2" t="s">
        <v>507</v>
      </c>
      <c r="D27" s="2" t="s">
        <v>40</v>
      </c>
      <c r="E27" s="2" t="s">
        <v>41</v>
      </c>
      <c r="F27" s="2" t="s">
        <v>42</v>
      </c>
      <c r="G27" s="2" t="s">
        <v>43</v>
      </c>
      <c r="H27" s="2">
        <v>735.51738</v>
      </c>
      <c r="I27" s="2">
        <v>10.048</v>
      </c>
      <c r="J27" s="2">
        <v>15643.854023987</v>
      </c>
      <c r="K27" s="2">
        <v>0</v>
      </c>
      <c r="L27" s="2">
        <v>8</v>
      </c>
      <c r="M27" s="2">
        <v>0</v>
      </c>
      <c r="N27" s="2">
        <v>0</v>
      </c>
      <c r="O27" s="2">
        <v>0</v>
      </c>
      <c r="P27" s="2">
        <v>0</v>
      </c>
      <c r="Q27" s="2" t="s">
        <v>43</v>
      </c>
      <c r="R27" s="2">
        <v>70</v>
      </c>
      <c r="S27" s="2">
        <v>1</v>
      </c>
      <c r="T27" s="2">
        <v>11043.2937819869</v>
      </c>
      <c r="U27" s="2">
        <v>11777.5318644748</v>
      </c>
      <c r="V27" s="2">
        <v>11222.7047140387</v>
      </c>
      <c r="W27" s="2">
        <v>15643.854023987</v>
      </c>
      <c r="X27" s="2">
        <v>12967.8501252726</v>
      </c>
      <c r="Y27" s="2">
        <v>14413.163024064101</v>
      </c>
      <c r="Z27" s="2">
        <v>3316.1668451148298</v>
      </c>
      <c r="AA27" s="2">
        <v>5356.9678146823799</v>
      </c>
      <c r="AB27" s="2">
        <v>7904.7883689291803</v>
      </c>
      <c r="AC27" s="2">
        <v>6192.9473024275903</v>
      </c>
      <c r="AD27" s="2">
        <v>7015.4456562901496</v>
      </c>
      <c r="AE27" s="2" t="s">
        <v>43</v>
      </c>
      <c r="AF27" s="2" t="s">
        <v>43</v>
      </c>
      <c r="AG27" s="2" t="s">
        <v>43</v>
      </c>
      <c r="AH27" s="2" t="s">
        <v>43</v>
      </c>
      <c r="AI27" s="2" t="s">
        <v>43</v>
      </c>
      <c r="AJ27" s="2" t="s">
        <v>43</v>
      </c>
      <c r="AK27" s="2" t="s">
        <v>43</v>
      </c>
      <c r="AL27" s="2" t="s">
        <v>43</v>
      </c>
    </row>
    <row r="28" spans="1:38" hidden="1" x14ac:dyDescent="0.3">
      <c r="A28" s="2" t="b">
        <v>1</v>
      </c>
      <c r="B28" s="2" t="s">
        <v>203</v>
      </c>
      <c r="C28" s="2" t="s">
        <v>204</v>
      </c>
      <c r="D28" s="2" t="s">
        <v>40</v>
      </c>
      <c r="E28" s="2" t="s">
        <v>41</v>
      </c>
      <c r="F28" s="2" t="s">
        <v>61</v>
      </c>
      <c r="G28" s="2" t="s">
        <v>43</v>
      </c>
      <c r="H28" s="2">
        <v>743.58109999999999</v>
      </c>
      <c r="I28" s="2">
        <v>10.522</v>
      </c>
      <c r="J28" s="2">
        <v>1287646.9412738199</v>
      </c>
      <c r="K28" s="2">
        <v>11</v>
      </c>
      <c r="L28" s="2">
        <v>8</v>
      </c>
      <c r="M28" s="2">
        <v>0</v>
      </c>
      <c r="N28" s="2">
        <v>3</v>
      </c>
      <c r="O28" s="2">
        <v>9</v>
      </c>
      <c r="P28" s="2">
        <v>7</v>
      </c>
      <c r="Q28" s="2" t="s">
        <v>43</v>
      </c>
      <c r="R28" s="2">
        <v>74.2</v>
      </c>
      <c r="S28" s="2">
        <v>3</v>
      </c>
      <c r="T28" s="2">
        <v>306148.03163265</v>
      </c>
      <c r="U28" s="2">
        <v>1110506.71616155</v>
      </c>
      <c r="V28" s="2">
        <v>1110346.59640962</v>
      </c>
      <c r="W28" s="2">
        <v>282160.332087585</v>
      </c>
      <c r="X28" s="2">
        <v>277831.66657044902</v>
      </c>
      <c r="Y28" s="2">
        <v>1287646.9412738199</v>
      </c>
      <c r="Z28" s="2">
        <v>1975.30553422511</v>
      </c>
      <c r="AA28" s="2">
        <v>2199.01686949446</v>
      </c>
      <c r="AB28" s="2">
        <v>794865.61471583601</v>
      </c>
      <c r="AC28" s="2">
        <v>949613.33954361605</v>
      </c>
      <c r="AD28" s="2">
        <v>871769.03707285202</v>
      </c>
      <c r="AE28" s="2">
        <v>1139214.5548634201</v>
      </c>
      <c r="AF28" s="2">
        <v>292022.547297874</v>
      </c>
      <c r="AG28" s="2">
        <v>55.616798189699097</v>
      </c>
      <c r="AH28" s="2">
        <v>96.123901969024303</v>
      </c>
      <c r="AI28" s="2">
        <v>3.9009999999999998</v>
      </c>
      <c r="AJ28" s="2">
        <v>1.96</v>
      </c>
      <c r="AK28" s="2">
        <v>0.555237461438716</v>
      </c>
      <c r="AL28" s="2">
        <v>0.89870802127363603</v>
      </c>
    </row>
    <row r="29" spans="1:38" hidden="1" x14ac:dyDescent="0.3">
      <c r="A29" s="2" t="b">
        <v>1</v>
      </c>
      <c r="B29" s="2" t="s">
        <v>339</v>
      </c>
      <c r="C29" s="2" t="s">
        <v>340</v>
      </c>
      <c r="D29" s="2" t="s">
        <v>40</v>
      </c>
      <c r="E29" s="2" t="s">
        <v>41</v>
      </c>
      <c r="F29" s="2" t="s">
        <v>42</v>
      </c>
      <c r="G29" s="2" t="s">
        <v>43</v>
      </c>
      <c r="H29" s="2">
        <v>744.52925000000005</v>
      </c>
      <c r="I29" s="2">
        <v>9.9670000000000005</v>
      </c>
      <c r="J29" s="2">
        <v>12398.1934713272</v>
      </c>
      <c r="K29" s="2">
        <v>0</v>
      </c>
      <c r="L29" s="2">
        <v>7</v>
      </c>
      <c r="M29" s="2">
        <v>0</v>
      </c>
      <c r="N29" s="2">
        <v>2</v>
      </c>
      <c r="O29" s="2">
        <v>14</v>
      </c>
      <c r="P29" s="2">
        <v>0</v>
      </c>
      <c r="Q29" s="2" t="s">
        <v>43</v>
      </c>
      <c r="R29" s="2">
        <v>74.099999999999994</v>
      </c>
      <c r="S29" s="2">
        <v>2</v>
      </c>
      <c r="T29" s="2">
        <v>12398.1934713272</v>
      </c>
      <c r="U29" s="2">
        <v>11569.167417333299</v>
      </c>
      <c r="V29" s="2">
        <v>11137.5487764522</v>
      </c>
      <c r="W29" s="2">
        <v>8500.6008143013296</v>
      </c>
      <c r="X29" s="2">
        <v>5661.6834477573102</v>
      </c>
      <c r="Y29" s="2">
        <v>8304.53975532189</v>
      </c>
      <c r="Z29" s="2">
        <v>591.25694852596405</v>
      </c>
      <c r="AA29" s="2">
        <v>831.244566339985</v>
      </c>
      <c r="AB29" s="2">
        <v>3914.1622488862799</v>
      </c>
      <c r="AC29" s="2">
        <v>4825.5125954367104</v>
      </c>
      <c r="AD29" s="2">
        <v>5892.3798068965998</v>
      </c>
      <c r="AE29" s="2">
        <v>12848.074594274</v>
      </c>
      <c r="AF29" s="2">
        <v>9222.5604832748504</v>
      </c>
      <c r="AG29" s="2">
        <v>5.4751079415763098</v>
      </c>
      <c r="AH29" s="2">
        <v>21.171019994285601</v>
      </c>
      <c r="AI29" s="2">
        <v>1.393</v>
      </c>
      <c r="AJ29" s="2">
        <v>0.48</v>
      </c>
      <c r="AK29" s="2">
        <v>6.5543499486197004E-2</v>
      </c>
      <c r="AL29" s="2">
        <v>0.47331879116139502</v>
      </c>
    </row>
    <row r="30" spans="1:38" hidden="1" x14ac:dyDescent="0.3">
      <c r="A30" s="2" t="b">
        <v>1</v>
      </c>
      <c r="B30" s="2" t="s">
        <v>424</v>
      </c>
      <c r="C30" s="2" t="s">
        <v>425</v>
      </c>
      <c r="D30" s="2" t="s">
        <v>40</v>
      </c>
      <c r="E30" s="2" t="s">
        <v>41</v>
      </c>
      <c r="F30" s="2" t="s">
        <v>41</v>
      </c>
      <c r="G30" s="2" t="s">
        <v>43</v>
      </c>
      <c r="H30" s="2">
        <v>835.50426000000004</v>
      </c>
      <c r="I30" s="2">
        <v>10.228999999999999</v>
      </c>
      <c r="J30" s="2">
        <v>7072.3628996490797</v>
      </c>
      <c r="K30" s="2">
        <v>1</v>
      </c>
      <c r="L30" s="2">
        <v>9</v>
      </c>
      <c r="M30" s="2">
        <v>0</v>
      </c>
      <c r="N30" s="2">
        <v>3</v>
      </c>
      <c r="O30" s="2">
        <v>37</v>
      </c>
      <c r="P30" s="2">
        <v>37</v>
      </c>
      <c r="Q30" s="2" t="s">
        <v>43</v>
      </c>
      <c r="R30" s="2">
        <v>90.3</v>
      </c>
      <c r="S30" s="2">
        <v>1</v>
      </c>
      <c r="T30" s="2">
        <v>5245.1673739198995</v>
      </c>
      <c r="U30" s="2">
        <v>5406.7652820428402</v>
      </c>
      <c r="V30" s="2">
        <v>5927.1510765448002</v>
      </c>
      <c r="W30" s="2">
        <v>3193.9048629305098</v>
      </c>
      <c r="X30" s="2">
        <v>7072.3628996490797</v>
      </c>
      <c r="Y30" s="2">
        <v>6480.5409870039102</v>
      </c>
      <c r="Z30" s="2">
        <v>367.25898974317499</v>
      </c>
      <c r="AA30" s="2">
        <v>432.61433881489398</v>
      </c>
      <c r="AB30" s="2">
        <v>5861.6356669843099</v>
      </c>
      <c r="AC30" s="2">
        <v>2742.09735382893</v>
      </c>
      <c r="AD30" s="2">
        <v>5821.9679768797596</v>
      </c>
      <c r="AE30" s="2" t="s">
        <v>43</v>
      </c>
      <c r="AF30" s="2" t="s">
        <v>43</v>
      </c>
      <c r="AG30" s="2" t="s">
        <v>43</v>
      </c>
      <c r="AH30" s="2" t="s">
        <v>43</v>
      </c>
      <c r="AI30" s="2" t="s">
        <v>43</v>
      </c>
      <c r="AJ30" s="2" t="s">
        <v>43</v>
      </c>
      <c r="AK30" s="2" t="s">
        <v>43</v>
      </c>
      <c r="AL30" s="2" t="s">
        <v>43</v>
      </c>
    </row>
    <row r="31" spans="1:38" hidden="1" x14ac:dyDescent="0.3">
      <c r="A31" s="2" t="b">
        <v>1</v>
      </c>
      <c r="B31" s="2" t="s">
        <v>407</v>
      </c>
      <c r="C31" s="2" t="s">
        <v>408</v>
      </c>
      <c r="D31" s="2" t="s">
        <v>40</v>
      </c>
      <c r="E31" s="2" t="s">
        <v>41</v>
      </c>
      <c r="F31" s="2" t="s">
        <v>41</v>
      </c>
      <c r="G31" s="2" t="s">
        <v>43</v>
      </c>
      <c r="H31" s="2">
        <v>835.50780999999995</v>
      </c>
      <c r="I31" s="2">
        <v>10.228</v>
      </c>
      <c r="J31" s="2">
        <v>7126.9037025278103</v>
      </c>
      <c r="K31" s="2">
        <v>1</v>
      </c>
      <c r="L31" s="2">
        <v>9</v>
      </c>
      <c r="M31" s="2">
        <v>0</v>
      </c>
      <c r="N31" s="2">
        <v>3</v>
      </c>
      <c r="O31" s="2">
        <v>37</v>
      </c>
      <c r="P31" s="2">
        <v>37</v>
      </c>
      <c r="Q31" s="2" t="s">
        <v>43</v>
      </c>
      <c r="R31" s="2">
        <v>90.3</v>
      </c>
      <c r="S31" s="2">
        <v>1</v>
      </c>
      <c r="T31" s="2">
        <v>7126.9037025278103</v>
      </c>
      <c r="U31" s="2">
        <v>5406.7652820428402</v>
      </c>
      <c r="V31" s="2">
        <v>5927.1510765448002</v>
      </c>
      <c r="W31" s="2">
        <v>3840.7895942284399</v>
      </c>
      <c r="X31" s="2">
        <v>7072.3628996490797</v>
      </c>
      <c r="Y31" s="2">
        <v>6480.5409870039102</v>
      </c>
      <c r="Z31" s="2">
        <v>469.538578253053</v>
      </c>
      <c r="AA31" s="2">
        <v>552.40115965809605</v>
      </c>
      <c r="AB31" s="2">
        <v>5861.6356669843099</v>
      </c>
      <c r="AC31" s="2">
        <v>2742.09735382893</v>
      </c>
      <c r="AD31" s="2">
        <v>5821.9679768797596</v>
      </c>
      <c r="AE31" s="2" t="s">
        <v>43</v>
      </c>
      <c r="AF31" s="2" t="s">
        <v>43</v>
      </c>
      <c r="AG31" s="2" t="s">
        <v>43</v>
      </c>
      <c r="AH31" s="2" t="s">
        <v>43</v>
      </c>
      <c r="AI31" s="2" t="s">
        <v>43</v>
      </c>
      <c r="AJ31" s="2" t="s">
        <v>43</v>
      </c>
      <c r="AK31" s="2" t="s">
        <v>43</v>
      </c>
      <c r="AL31" s="2" t="s">
        <v>43</v>
      </c>
    </row>
    <row r="32" spans="1:38" hidden="1" x14ac:dyDescent="0.3">
      <c r="A32" s="2" t="b">
        <v>1</v>
      </c>
      <c r="B32" s="2" t="s">
        <v>433</v>
      </c>
      <c r="C32" s="2" t="s">
        <v>434</v>
      </c>
      <c r="D32" s="2" t="s">
        <v>40</v>
      </c>
      <c r="E32" s="2" t="s">
        <v>41</v>
      </c>
      <c r="F32" s="2" t="s">
        <v>41</v>
      </c>
      <c r="G32" s="2" t="s">
        <v>43</v>
      </c>
      <c r="H32" s="2">
        <v>837.51865999999995</v>
      </c>
      <c r="I32" s="2">
        <v>10.343999999999999</v>
      </c>
      <c r="J32" s="2">
        <v>38074.150854549</v>
      </c>
      <c r="K32" s="2">
        <v>4</v>
      </c>
      <c r="L32" s="2">
        <v>9</v>
      </c>
      <c r="M32" s="2">
        <v>0</v>
      </c>
      <c r="N32" s="2">
        <v>3</v>
      </c>
      <c r="O32" s="2">
        <v>51</v>
      </c>
      <c r="P32" s="2">
        <v>22</v>
      </c>
      <c r="Q32" s="2" t="s">
        <v>43</v>
      </c>
      <c r="R32" s="2">
        <v>84</v>
      </c>
      <c r="S32" s="2">
        <v>1</v>
      </c>
      <c r="T32" s="2">
        <v>11515.8591364571</v>
      </c>
      <c r="U32" s="2">
        <v>38074.150854549</v>
      </c>
      <c r="V32" s="2">
        <v>21712.895549471999</v>
      </c>
      <c r="W32" s="2">
        <v>10340.4170366828</v>
      </c>
      <c r="X32" s="2">
        <v>21195.508710447899</v>
      </c>
      <c r="Y32" s="2">
        <v>9823.3725415594108</v>
      </c>
      <c r="Z32" s="2">
        <v>536.50996274263696</v>
      </c>
      <c r="AA32" s="2">
        <v>550.63910439799497</v>
      </c>
      <c r="AB32" s="2">
        <v>25101.6930111732</v>
      </c>
      <c r="AC32" s="2">
        <v>11569.8616423398</v>
      </c>
      <c r="AD32" s="2">
        <v>10677.4851106648</v>
      </c>
      <c r="AE32" s="2" t="s">
        <v>43</v>
      </c>
      <c r="AF32" s="2" t="s">
        <v>43</v>
      </c>
      <c r="AG32" s="2" t="s">
        <v>43</v>
      </c>
      <c r="AH32" s="2" t="s">
        <v>43</v>
      </c>
      <c r="AI32" s="2" t="s">
        <v>43</v>
      </c>
      <c r="AJ32" s="2" t="s">
        <v>43</v>
      </c>
      <c r="AK32" s="2" t="s">
        <v>43</v>
      </c>
      <c r="AL32" s="2" t="s">
        <v>43</v>
      </c>
    </row>
    <row r="33" spans="1:38" hidden="1" x14ac:dyDescent="0.3">
      <c r="A33" s="2" t="b">
        <v>1</v>
      </c>
      <c r="B33" s="2" t="s">
        <v>372</v>
      </c>
      <c r="C33" s="2" t="s">
        <v>373</v>
      </c>
      <c r="D33" s="2" t="s">
        <v>40</v>
      </c>
      <c r="E33" s="2" t="s">
        <v>41</v>
      </c>
      <c r="F33" s="2" t="s">
        <v>61</v>
      </c>
      <c r="G33" s="2" t="s">
        <v>43</v>
      </c>
      <c r="H33" s="2">
        <v>837.54795999999999</v>
      </c>
      <c r="I33" s="2">
        <v>10.391</v>
      </c>
      <c r="J33" s="2">
        <v>21681.5949647456</v>
      </c>
      <c r="K33" s="2">
        <v>11</v>
      </c>
      <c r="L33" s="2">
        <v>9</v>
      </c>
      <c r="M33" s="2">
        <v>0</v>
      </c>
      <c r="N33" s="2">
        <v>2</v>
      </c>
      <c r="O33" s="2">
        <v>107</v>
      </c>
      <c r="P33" s="2">
        <v>0</v>
      </c>
      <c r="Q33" s="2" t="s">
        <v>43</v>
      </c>
      <c r="R33" s="2">
        <v>84</v>
      </c>
      <c r="S33" s="2">
        <v>1</v>
      </c>
      <c r="T33" s="2">
        <v>7917.6274077997796</v>
      </c>
      <c r="U33" s="2">
        <v>4871.5032370915496</v>
      </c>
      <c r="V33" s="2">
        <v>3839.7036920643</v>
      </c>
      <c r="W33" s="2">
        <v>5333.5694906712797</v>
      </c>
      <c r="X33" s="2">
        <v>3596.73014944239</v>
      </c>
      <c r="Y33" s="2">
        <v>4395.1000450260099</v>
      </c>
      <c r="Z33" s="2">
        <v>634.15632526683703</v>
      </c>
      <c r="AA33" s="2">
        <v>636.06605539345298</v>
      </c>
      <c r="AB33" s="2">
        <v>2977.9426969265601</v>
      </c>
      <c r="AC33" s="2">
        <v>646.529017574249</v>
      </c>
      <c r="AD33" s="2">
        <v>21681.5949647456</v>
      </c>
      <c r="AE33" s="2" t="s">
        <v>43</v>
      </c>
      <c r="AF33" s="2" t="s">
        <v>43</v>
      </c>
      <c r="AG33" s="2" t="s">
        <v>43</v>
      </c>
      <c r="AH33" s="2" t="s">
        <v>43</v>
      </c>
      <c r="AI33" s="2" t="s">
        <v>43</v>
      </c>
      <c r="AJ33" s="2" t="s">
        <v>43</v>
      </c>
      <c r="AK33" s="2" t="s">
        <v>43</v>
      </c>
      <c r="AL33" s="2" t="s">
        <v>43</v>
      </c>
    </row>
    <row r="34" spans="1:38" hidden="1" x14ac:dyDescent="0.3">
      <c r="A34" s="2" t="b">
        <v>1</v>
      </c>
      <c r="B34" s="2" t="s">
        <v>148</v>
      </c>
      <c r="C34" s="2" t="s">
        <v>149</v>
      </c>
      <c r="D34" s="2" t="s">
        <v>40</v>
      </c>
      <c r="E34" s="2" t="s">
        <v>41</v>
      </c>
      <c r="F34" s="2" t="s">
        <v>42</v>
      </c>
      <c r="G34" s="2" t="s">
        <v>43</v>
      </c>
      <c r="H34" s="2">
        <v>745.49761999999998</v>
      </c>
      <c r="I34" s="2">
        <v>10.464</v>
      </c>
      <c r="J34" s="2">
        <v>62978.702818745704</v>
      </c>
      <c r="K34" s="2">
        <v>0</v>
      </c>
      <c r="L34" s="2">
        <v>16</v>
      </c>
      <c r="M34" s="2">
        <v>0</v>
      </c>
      <c r="N34" s="2">
        <v>3</v>
      </c>
      <c r="O34" s="2">
        <v>45</v>
      </c>
      <c r="P34" s="2">
        <v>43</v>
      </c>
      <c r="Q34" s="2" t="s">
        <v>43</v>
      </c>
      <c r="R34" s="2">
        <v>74.2</v>
      </c>
      <c r="S34" s="2">
        <v>4</v>
      </c>
      <c r="T34" s="2">
        <v>62978.702818745704</v>
      </c>
      <c r="U34" s="2">
        <v>48025.394777965303</v>
      </c>
      <c r="V34" s="2">
        <v>31993.9718448118</v>
      </c>
      <c r="W34" s="2">
        <v>41825.395835169198</v>
      </c>
      <c r="X34" s="2">
        <v>26169.8401929057</v>
      </c>
      <c r="Y34" s="2">
        <v>27798.683885635801</v>
      </c>
      <c r="Z34" s="2">
        <v>698.18003101700697</v>
      </c>
      <c r="AA34" s="2">
        <v>645.85680151340898</v>
      </c>
      <c r="AB34" s="2">
        <v>17368.5900704257</v>
      </c>
      <c r="AC34" s="2">
        <v>38284.225846062698</v>
      </c>
      <c r="AD34" s="2">
        <v>20178.915290103199</v>
      </c>
      <c r="AE34" s="2" t="s">
        <v>43</v>
      </c>
      <c r="AF34" s="2" t="s">
        <v>43</v>
      </c>
      <c r="AG34" s="2" t="s">
        <v>43</v>
      </c>
      <c r="AH34" s="2" t="s">
        <v>43</v>
      </c>
      <c r="AI34" s="2" t="s">
        <v>43</v>
      </c>
      <c r="AJ34" s="2" t="s">
        <v>43</v>
      </c>
      <c r="AK34" s="2" t="s">
        <v>43</v>
      </c>
      <c r="AL34" s="2" t="s">
        <v>43</v>
      </c>
    </row>
    <row r="35" spans="1:38" hidden="1" x14ac:dyDescent="0.3">
      <c r="A35" s="2" t="b">
        <v>1</v>
      </c>
      <c r="B35" s="2" t="s">
        <v>251</v>
      </c>
      <c r="C35" s="2" t="s">
        <v>43</v>
      </c>
      <c r="D35" s="2" t="s">
        <v>42</v>
      </c>
      <c r="E35" s="2" t="s">
        <v>41</v>
      </c>
      <c r="F35" s="2" t="s">
        <v>42</v>
      </c>
      <c r="G35" s="2" t="s">
        <v>43</v>
      </c>
      <c r="H35" s="2">
        <v>745.52112</v>
      </c>
      <c r="I35" s="2">
        <v>9.968</v>
      </c>
      <c r="J35" s="2">
        <v>12459.9589510325</v>
      </c>
      <c r="K35" s="2">
        <v>0</v>
      </c>
      <c r="L35" s="2">
        <v>7</v>
      </c>
      <c r="M35" s="2">
        <v>0</v>
      </c>
      <c r="N35" s="2">
        <v>3</v>
      </c>
      <c r="O35" s="2">
        <v>9</v>
      </c>
      <c r="P35" s="2">
        <v>9</v>
      </c>
      <c r="Q35" s="2" t="s">
        <v>43</v>
      </c>
      <c r="R35" s="2">
        <v>74.099999999999994</v>
      </c>
      <c r="S35" s="2">
        <v>2</v>
      </c>
      <c r="T35" s="2">
        <v>12459.9589510325</v>
      </c>
      <c r="U35" s="2">
        <v>11575.001986899701</v>
      </c>
      <c r="V35" s="2">
        <v>10958.840985300099</v>
      </c>
      <c r="W35" s="2">
        <v>9662.5010868136596</v>
      </c>
      <c r="X35" s="2">
        <v>9269.0753428259504</v>
      </c>
      <c r="Y35" s="2">
        <v>10225.7033204241</v>
      </c>
      <c r="Z35" s="2">
        <v>607.80868653124901</v>
      </c>
      <c r="AA35" s="2">
        <v>1130.66632174399</v>
      </c>
      <c r="AB35" s="2">
        <v>5136.3907311084404</v>
      </c>
      <c r="AC35" s="2">
        <v>6005.4927588144801</v>
      </c>
      <c r="AD35" s="2">
        <v>5230.7018191470297</v>
      </c>
      <c r="AE35" s="2">
        <v>11738.953082992901</v>
      </c>
      <c r="AF35" s="2">
        <v>9771.6872110754393</v>
      </c>
      <c r="AG35" s="2">
        <v>6.2841648949830002</v>
      </c>
      <c r="AH35" s="2">
        <v>5.6427609362969902</v>
      </c>
      <c r="AI35" s="2">
        <v>1.2010000000000001</v>
      </c>
      <c r="AJ35" s="2">
        <v>0.26</v>
      </c>
      <c r="AK35" s="2">
        <v>2.0971781291424699E-2</v>
      </c>
      <c r="AL35" s="2">
        <v>0.26884377285862199</v>
      </c>
    </row>
    <row r="36" spans="1:38" hidden="1" x14ac:dyDescent="0.3">
      <c r="A36" s="2" t="b">
        <v>1</v>
      </c>
      <c r="B36" s="2" t="s">
        <v>256</v>
      </c>
      <c r="C36" s="2" t="s">
        <v>257</v>
      </c>
      <c r="D36" s="2" t="s">
        <v>40</v>
      </c>
      <c r="E36" s="2" t="s">
        <v>41</v>
      </c>
      <c r="F36" s="2" t="s">
        <v>42</v>
      </c>
      <c r="G36" s="2" t="s">
        <v>43</v>
      </c>
      <c r="H36" s="2">
        <v>745.53336999999999</v>
      </c>
      <c r="I36" s="2">
        <v>9.984</v>
      </c>
      <c r="J36" s="2">
        <v>15554.5673458171</v>
      </c>
      <c r="K36" s="2">
        <v>0</v>
      </c>
      <c r="L36" s="2">
        <v>7</v>
      </c>
      <c r="M36" s="2">
        <v>0</v>
      </c>
      <c r="N36" s="2">
        <v>2</v>
      </c>
      <c r="O36" s="2">
        <v>29</v>
      </c>
      <c r="P36" s="2">
        <v>0</v>
      </c>
      <c r="Q36" s="2" t="s">
        <v>43</v>
      </c>
      <c r="R36" s="2">
        <v>74.099999999999994</v>
      </c>
      <c r="S36" s="2">
        <v>2</v>
      </c>
      <c r="T36" s="2">
        <v>11959.142441759001</v>
      </c>
      <c r="U36" s="2">
        <v>14105.3571205199</v>
      </c>
      <c r="V36" s="2">
        <v>13510.211267324101</v>
      </c>
      <c r="W36" s="2">
        <v>15554.5673458171</v>
      </c>
      <c r="X36" s="2">
        <v>14214.3638128779</v>
      </c>
      <c r="Y36" s="2">
        <v>1409.30593593361</v>
      </c>
      <c r="Z36" s="2">
        <v>537.20062778318095</v>
      </c>
      <c r="AA36" s="2">
        <v>1740.2712134123601</v>
      </c>
      <c r="AB36" s="2">
        <v>4234.5945287452996</v>
      </c>
      <c r="AC36" s="2">
        <v>6067.5545404362902</v>
      </c>
      <c r="AD36" s="2">
        <v>9235.90083799274</v>
      </c>
      <c r="AE36" s="2">
        <v>17037.581937234401</v>
      </c>
      <c r="AF36" s="2">
        <v>17925.581129386199</v>
      </c>
      <c r="AG36" s="2">
        <v>8.3994552800523206</v>
      </c>
      <c r="AH36" s="2">
        <v>75.1359914434844</v>
      </c>
      <c r="AI36" s="2">
        <v>0.95</v>
      </c>
      <c r="AJ36" s="2">
        <v>-7.0000000000000007E-2</v>
      </c>
      <c r="AK36" s="2">
        <v>0.487659920805942</v>
      </c>
      <c r="AL36" s="2">
        <v>0.87762659036094504</v>
      </c>
    </row>
    <row r="37" spans="1:38" hidden="1" x14ac:dyDescent="0.3">
      <c r="A37" s="2" t="b">
        <v>1</v>
      </c>
      <c r="B37" s="2" t="s">
        <v>384</v>
      </c>
      <c r="C37" s="2" t="s">
        <v>385</v>
      </c>
      <c r="D37" s="2" t="s">
        <v>40</v>
      </c>
      <c r="E37" s="2" t="s">
        <v>41</v>
      </c>
      <c r="F37" s="2" t="s">
        <v>42</v>
      </c>
      <c r="G37" s="2" t="s">
        <v>43</v>
      </c>
      <c r="H37" s="2">
        <v>843.64026999999999</v>
      </c>
      <c r="I37" s="2">
        <v>10.608000000000001</v>
      </c>
      <c r="J37" s="2">
        <v>3835.7908242580402</v>
      </c>
      <c r="K37" s="2">
        <v>0</v>
      </c>
      <c r="L37" s="2">
        <v>9</v>
      </c>
      <c r="M37" s="2">
        <v>0</v>
      </c>
      <c r="N37" s="2">
        <v>3</v>
      </c>
      <c r="O37" s="2">
        <v>20</v>
      </c>
      <c r="P37" s="2">
        <v>20</v>
      </c>
      <c r="Q37" s="2" t="s">
        <v>43</v>
      </c>
      <c r="R37" s="2">
        <v>90.7</v>
      </c>
      <c r="S37" s="2">
        <v>1</v>
      </c>
      <c r="T37" s="2">
        <v>1792.5188132065</v>
      </c>
      <c r="U37" s="2">
        <v>1922.1610522850301</v>
      </c>
      <c r="V37" s="2">
        <v>3835.7908242580402</v>
      </c>
      <c r="W37" s="2">
        <v>2498.6879534200302</v>
      </c>
      <c r="X37" s="2">
        <v>1881.1736414500899</v>
      </c>
      <c r="Y37" s="2">
        <v>3209.5377464880398</v>
      </c>
      <c r="Z37" s="2">
        <v>752.87078044772602</v>
      </c>
      <c r="AA37" s="2">
        <v>781.14579325311195</v>
      </c>
      <c r="AB37" s="2">
        <v>1715.17556043574</v>
      </c>
      <c r="AC37" s="2">
        <v>2429.4121762708401</v>
      </c>
      <c r="AD37" s="2">
        <v>1772.93777569083</v>
      </c>
      <c r="AE37" s="2">
        <v>1977.14972032026</v>
      </c>
      <c r="AF37" s="2">
        <v>2555.5511347482998</v>
      </c>
      <c r="AG37" s="2">
        <v>45.2909989613403</v>
      </c>
      <c r="AH37" s="2">
        <v>27.612355288781199</v>
      </c>
      <c r="AI37" s="2">
        <v>0.77400000000000002</v>
      </c>
      <c r="AJ37" s="2">
        <v>-0.37</v>
      </c>
      <c r="AK37" s="2">
        <v>0.88328438830670997</v>
      </c>
      <c r="AL37" s="2">
        <v>0.97977372065227497</v>
      </c>
    </row>
    <row r="38" spans="1:38" hidden="1" x14ac:dyDescent="0.3">
      <c r="A38" s="2" t="b">
        <v>1</v>
      </c>
      <c r="B38" s="2" t="s">
        <v>518</v>
      </c>
      <c r="C38" s="2" t="s">
        <v>43</v>
      </c>
      <c r="D38" s="2" t="s">
        <v>42</v>
      </c>
      <c r="E38" s="2" t="s">
        <v>41</v>
      </c>
      <c r="F38" s="2" t="s">
        <v>42</v>
      </c>
      <c r="G38" s="2" t="s">
        <v>43</v>
      </c>
      <c r="H38" s="2">
        <v>843.64315999999997</v>
      </c>
      <c r="I38" s="2">
        <v>10.295999999999999</v>
      </c>
      <c r="J38" s="2">
        <v>533741.10202287894</v>
      </c>
      <c r="K38" s="2">
        <v>0</v>
      </c>
      <c r="L38" s="2">
        <v>10</v>
      </c>
      <c r="M38" s="2">
        <v>0</v>
      </c>
      <c r="N38" s="2">
        <v>3</v>
      </c>
      <c r="O38" s="2">
        <v>22</v>
      </c>
      <c r="P38" s="2">
        <v>2</v>
      </c>
      <c r="Q38" s="2" t="s">
        <v>43</v>
      </c>
      <c r="R38" s="2">
        <v>91.7</v>
      </c>
      <c r="S38" s="2">
        <v>1</v>
      </c>
      <c r="T38" s="2">
        <v>259186.03563241701</v>
      </c>
      <c r="U38" s="2">
        <v>316611.81800584798</v>
      </c>
      <c r="V38" s="2">
        <v>306693.88534354698</v>
      </c>
      <c r="W38" s="2">
        <v>530724.48254747805</v>
      </c>
      <c r="X38" s="2">
        <v>486174.89086509799</v>
      </c>
      <c r="Y38" s="2">
        <v>533741.10202287894</v>
      </c>
      <c r="Z38" s="2">
        <v>761.95338605564098</v>
      </c>
      <c r="AA38" s="2">
        <v>791.263317455677</v>
      </c>
      <c r="AB38" s="2">
        <v>192441.37411213701</v>
      </c>
      <c r="AC38" s="2">
        <v>247869.317363401</v>
      </c>
      <c r="AD38" s="2">
        <v>301640.05097892397</v>
      </c>
      <c r="AE38" s="2">
        <v>343377.12691716303</v>
      </c>
      <c r="AF38" s="2">
        <v>618832.87185007206</v>
      </c>
      <c r="AG38" s="2">
        <v>15.9112851884565</v>
      </c>
      <c r="AH38" s="2">
        <v>14.7750367018389</v>
      </c>
      <c r="AI38" s="2">
        <v>0.55500000000000005</v>
      </c>
      <c r="AJ38" s="2">
        <v>-0.85</v>
      </c>
      <c r="AK38" s="2">
        <v>1.07972551333751E-2</v>
      </c>
      <c r="AL38" s="2">
        <v>0.194853765455511</v>
      </c>
    </row>
    <row r="39" spans="1:38" hidden="1" x14ac:dyDescent="0.3">
      <c r="A39" s="2" t="b">
        <v>1</v>
      </c>
      <c r="B39" s="2" t="s">
        <v>482</v>
      </c>
      <c r="C39" s="2" t="s">
        <v>483</v>
      </c>
      <c r="D39" s="2" t="s">
        <v>40</v>
      </c>
      <c r="E39" s="2" t="s">
        <v>41</v>
      </c>
      <c r="F39" s="2" t="s">
        <v>42</v>
      </c>
      <c r="G39" s="2" t="s">
        <v>43</v>
      </c>
      <c r="H39" s="2">
        <v>845.65948000000003</v>
      </c>
      <c r="I39" s="2">
        <v>10.66</v>
      </c>
      <c r="J39" s="2">
        <v>209388.00837489401</v>
      </c>
      <c r="K39" s="2">
        <v>0</v>
      </c>
      <c r="L39" s="2">
        <v>9</v>
      </c>
      <c r="M39" s="2">
        <v>0</v>
      </c>
      <c r="N39" s="2">
        <v>3</v>
      </c>
      <c r="O39" s="2">
        <v>28</v>
      </c>
      <c r="P39" s="2">
        <v>9</v>
      </c>
      <c r="Q39" s="2" t="s">
        <v>43</v>
      </c>
      <c r="R39" s="2">
        <v>90.7</v>
      </c>
      <c r="S39" s="2">
        <v>1</v>
      </c>
      <c r="T39" s="2">
        <v>180192.731237417</v>
      </c>
      <c r="U39" s="2">
        <v>201529.144568763</v>
      </c>
      <c r="V39" s="2">
        <v>183501.52717963301</v>
      </c>
      <c r="W39" s="2">
        <v>209388.00837489401</v>
      </c>
      <c r="X39" s="2">
        <v>159908.01683336799</v>
      </c>
      <c r="Y39" s="2">
        <v>195151.568962066</v>
      </c>
      <c r="Z39" s="2">
        <v>1673.2272395760999</v>
      </c>
      <c r="AA39" s="2">
        <v>2695.5767429748298</v>
      </c>
      <c r="AB39" s="2">
        <v>77703.071614107306</v>
      </c>
      <c r="AC39" s="2">
        <v>93871.429098987704</v>
      </c>
      <c r="AD39" s="2">
        <v>133070.60467592001</v>
      </c>
      <c r="AE39" s="2">
        <v>210475.988417705</v>
      </c>
      <c r="AF39" s="2">
        <v>252519.285412153</v>
      </c>
      <c r="AG39" s="2">
        <v>14.027383230453999</v>
      </c>
      <c r="AH39" s="2">
        <v>23.067513535124899</v>
      </c>
      <c r="AI39" s="2">
        <v>0.83399999999999996</v>
      </c>
      <c r="AJ39" s="2">
        <v>-0.26</v>
      </c>
      <c r="AK39" s="2">
        <v>0.939332615429332</v>
      </c>
      <c r="AL39" s="2">
        <v>0.98980167253700402</v>
      </c>
    </row>
    <row r="40" spans="1:38" hidden="1" x14ac:dyDescent="0.3">
      <c r="A40" s="2" t="b">
        <v>1</v>
      </c>
      <c r="B40" s="2" t="s">
        <v>509</v>
      </c>
      <c r="C40" s="2" t="s">
        <v>510</v>
      </c>
      <c r="D40" s="2" t="s">
        <v>40</v>
      </c>
      <c r="E40" s="2" t="s">
        <v>41</v>
      </c>
      <c r="F40" s="2" t="s">
        <v>42</v>
      </c>
      <c r="G40" s="2" t="s">
        <v>43</v>
      </c>
      <c r="H40" s="2">
        <v>847.48217</v>
      </c>
      <c r="I40" s="2">
        <v>10.579000000000001</v>
      </c>
      <c r="J40" s="2">
        <v>16144.6031134526</v>
      </c>
      <c r="K40" s="2">
        <v>0</v>
      </c>
      <c r="L40" s="2">
        <v>9</v>
      </c>
      <c r="M40" s="2">
        <v>0</v>
      </c>
      <c r="N40" s="2">
        <v>3</v>
      </c>
      <c r="O40" s="2">
        <v>13</v>
      </c>
      <c r="P40" s="2">
        <v>13</v>
      </c>
      <c r="Q40" s="2" t="s">
        <v>43</v>
      </c>
      <c r="R40" s="2">
        <v>90.7</v>
      </c>
      <c r="S40" s="2">
        <v>1</v>
      </c>
      <c r="T40" s="2">
        <v>10078.5355100425</v>
      </c>
      <c r="U40" s="2">
        <v>11822.2301316048</v>
      </c>
      <c r="V40" s="2">
        <v>16144.6031134526</v>
      </c>
      <c r="W40" s="2">
        <v>12190.680704934701</v>
      </c>
      <c r="X40" s="2">
        <v>10995.4493436832</v>
      </c>
      <c r="Y40" s="2">
        <v>14112.7123669019</v>
      </c>
      <c r="Z40" s="2">
        <v>804.08604743418095</v>
      </c>
      <c r="AA40" s="2">
        <v>834.28451426047002</v>
      </c>
      <c r="AB40" s="2">
        <v>12267.087748567499</v>
      </c>
      <c r="AC40" s="2">
        <v>9899.1530628239398</v>
      </c>
      <c r="AD40" s="2">
        <v>12590.795371808999</v>
      </c>
      <c r="AE40" s="2">
        <v>11840.838981492499</v>
      </c>
      <c r="AF40" s="2">
        <v>12206.0277350537</v>
      </c>
      <c r="AG40" s="2">
        <v>24.625854975993398</v>
      </c>
      <c r="AH40" s="2">
        <v>12.726221630886601</v>
      </c>
      <c r="AI40" s="2">
        <v>0.97</v>
      </c>
      <c r="AJ40" s="2">
        <v>-0.04</v>
      </c>
      <c r="AK40" s="2">
        <v>0.97424427284968096</v>
      </c>
      <c r="AL40" s="2">
        <v>0.99573343880860399</v>
      </c>
    </row>
    <row r="41" spans="1:38" hidden="1" x14ac:dyDescent="0.3">
      <c r="A41" s="2" t="b">
        <v>1</v>
      </c>
      <c r="B41" s="2" t="s">
        <v>493</v>
      </c>
      <c r="C41" s="2" t="s">
        <v>494</v>
      </c>
      <c r="D41" s="2" t="s">
        <v>40</v>
      </c>
      <c r="E41" s="2" t="s">
        <v>41</v>
      </c>
      <c r="F41" s="2" t="s">
        <v>61</v>
      </c>
      <c r="G41" s="2" t="s">
        <v>43</v>
      </c>
      <c r="H41" s="2">
        <v>847.60559000000001</v>
      </c>
      <c r="I41" s="2">
        <v>10.632999999999999</v>
      </c>
      <c r="J41" s="2">
        <v>12233.897178241499</v>
      </c>
      <c r="K41" s="2">
        <v>10</v>
      </c>
      <c r="L41" s="2">
        <v>9</v>
      </c>
      <c r="M41" s="2">
        <v>0</v>
      </c>
      <c r="N41" s="2">
        <v>3</v>
      </c>
      <c r="O41" s="2">
        <v>17</v>
      </c>
      <c r="P41" s="2">
        <v>5</v>
      </c>
      <c r="Q41" s="2" t="s">
        <v>43</v>
      </c>
      <c r="R41" s="2">
        <v>90.7</v>
      </c>
      <c r="S41" s="2">
        <v>1</v>
      </c>
      <c r="T41" s="2">
        <v>8884.8802714085195</v>
      </c>
      <c r="U41" s="2">
        <v>5890.9257578213701</v>
      </c>
      <c r="V41" s="2">
        <v>9323.0328632333294</v>
      </c>
      <c r="W41" s="2">
        <v>7586.7896199917204</v>
      </c>
      <c r="X41" s="2">
        <v>9826.9281484942803</v>
      </c>
      <c r="Y41" s="2">
        <v>12233.897178241499</v>
      </c>
      <c r="Z41" s="2">
        <v>770.58575794451099</v>
      </c>
      <c r="AA41" s="2">
        <v>775.07216212664298</v>
      </c>
      <c r="AB41" s="2">
        <v>5209.2009336934698</v>
      </c>
      <c r="AC41" s="2">
        <v>5777.6018736166297</v>
      </c>
      <c r="AD41" s="2">
        <v>7160.8362121935597</v>
      </c>
      <c r="AE41" s="2">
        <v>9363.9576520739392</v>
      </c>
      <c r="AF41" s="2">
        <v>10084.629888674501</v>
      </c>
      <c r="AG41" s="2">
        <v>20.110219202816801</v>
      </c>
      <c r="AH41" s="2">
        <v>28.2108511305753</v>
      </c>
      <c r="AI41" s="2">
        <v>0.92900000000000005</v>
      </c>
      <c r="AJ41" s="2">
        <v>-0.11</v>
      </c>
      <c r="AK41" s="2">
        <v>0.33929457996782503</v>
      </c>
      <c r="AL41" s="2">
        <v>0.82738331899399198</v>
      </c>
    </row>
    <row r="42" spans="1:38" hidden="1" x14ac:dyDescent="0.3">
      <c r="A42" s="2" t="b">
        <v>1</v>
      </c>
      <c r="B42" s="2" t="s">
        <v>84</v>
      </c>
      <c r="C42" s="2" t="s">
        <v>85</v>
      </c>
      <c r="D42" s="2" t="s">
        <v>40</v>
      </c>
      <c r="E42" s="2" t="s">
        <v>41</v>
      </c>
      <c r="F42" s="2" t="s">
        <v>41</v>
      </c>
      <c r="G42" s="2" t="s">
        <v>43</v>
      </c>
      <c r="H42" s="2">
        <v>745.59475999999995</v>
      </c>
      <c r="I42" s="2">
        <v>10.593999999999999</v>
      </c>
      <c r="J42" s="2">
        <v>501309.99873612198</v>
      </c>
      <c r="K42" s="2">
        <v>7</v>
      </c>
      <c r="L42" s="2">
        <v>23</v>
      </c>
      <c r="M42" s="2">
        <v>0</v>
      </c>
      <c r="N42" s="2">
        <v>3</v>
      </c>
      <c r="O42" s="2">
        <v>21</v>
      </c>
      <c r="P42" s="2">
        <v>6</v>
      </c>
      <c r="Q42" s="2" t="s">
        <v>43</v>
      </c>
      <c r="R42" s="2">
        <v>74.2</v>
      </c>
      <c r="S42" s="2">
        <v>7</v>
      </c>
      <c r="T42" s="2">
        <v>396558.310885349</v>
      </c>
      <c r="U42" s="2">
        <v>378575.885049715</v>
      </c>
      <c r="V42" s="2">
        <v>423423.482015196</v>
      </c>
      <c r="W42" s="2">
        <v>476167.88294942101</v>
      </c>
      <c r="X42" s="2">
        <v>435230.55613305903</v>
      </c>
      <c r="Y42" s="2">
        <v>501309.99873612198</v>
      </c>
      <c r="Z42" s="2">
        <v>1444.27741213881</v>
      </c>
      <c r="AA42" s="2">
        <v>1296.03037766377</v>
      </c>
      <c r="AB42" s="2">
        <v>190284.792199724</v>
      </c>
      <c r="AC42" s="2">
        <v>271582.66184280702</v>
      </c>
      <c r="AD42" s="2">
        <v>286089.63056635502</v>
      </c>
      <c r="AE42" s="2">
        <v>451266.59673842398</v>
      </c>
      <c r="AF42" s="2">
        <v>546610.715349935</v>
      </c>
      <c r="AG42" s="2">
        <v>5.0469780826518802</v>
      </c>
      <c r="AH42" s="2">
        <v>15.969140566666701</v>
      </c>
      <c r="AI42" s="2">
        <v>0.82599999999999996</v>
      </c>
      <c r="AJ42" s="2">
        <v>-0.28000000000000003</v>
      </c>
      <c r="AK42" s="2">
        <v>0.19233834338144401</v>
      </c>
      <c r="AL42" s="2">
        <v>0.71061736312752</v>
      </c>
    </row>
    <row r="43" spans="1:38" hidden="1" x14ac:dyDescent="0.3">
      <c r="A43" s="2" t="b">
        <v>1</v>
      </c>
      <c r="B43" s="2" t="s">
        <v>511</v>
      </c>
      <c r="C43" s="2" t="s">
        <v>512</v>
      </c>
      <c r="D43" s="2" t="s">
        <v>40</v>
      </c>
      <c r="E43" s="2" t="s">
        <v>41</v>
      </c>
      <c r="F43" s="2" t="s">
        <v>41</v>
      </c>
      <c r="G43" s="2" t="s">
        <v>43</v>
      </c>
      <c r="H43" s="2">
        <v>747.51634000000001</v>
      </c>
      <c r="I43" s="2">
        <v>10.417</v>
      </c>
      <c r="J43" s="2">
        <v>28831.769871131699</v>
      </c>
      <c r="K43" s="2">
        <v>6</v>
      </c>
      <c r="L43" s="2">
        <v>8</v>
      </c>
      <c r="M43" s="2">
        <v>0</v>
      </c>
      <c r="N43" s="2">
        <v>3</v>
      </c>
      <c r="O43" s="2">
        <v>14</v>
      </c>
      <c r="P43" s="2">
        <v>1</v>
      </c>
      <c r="Q43" s="2" t="s">
        <v>43</v>
      </c>
      <c r="R43" s="2">
        <v>66.400000000000006</v>
      </c>
      <c r="S43" s="2">
        <v>1</v>
      </c>
      <c r="T43" s="2">
        <v>23854.287203902299</v>
      </c>
      <c r="U43" s="2">
        <v>26150.150572852199</v>
      </c>
      <c r="V43" s="2">
        <v>23206.0437611425</v>
      </c>
      <c r="W43" s="2">
        <v>26132.834250246899</v>
      </c>
      <c r="X43" s="2">
        <v>28831.769871131699</v>
      </c>
      <c r="Y43" s="2">
        <v>28477.6914429114</v>
      </c>
      <c r="Z43" s="2">
        <v>917.178989054461</v>
      </c>
      <c r="AA43" s="2">
        <v>924.33696847209603</v>
      </c>
      <c r="AB43" s="2">
        <v>16649.939149735801</v>
      </c>
      <c r="AC43" s="2">
        <v>20191.671410658299</v>
      </c>
      <c r="AD43" s="2">
        <v>22116.472922192101</v>
      </c>
      <c r="AE43" s="2">
        <v>25003.7021352884</v>
      </c>
      <c r="AF43" s="2">
        <v>29509.322314359801</v>
      </c>
      <c r="AG43" s="2">
        <v>9.9800567725226497</v>
      </c>
      <c r="AH43" s="2">
        <v>7.4715213915594498</v>
      </c>
      <c r="AI43" s="2">
        <v>0.84699999999999998</v>
      </c>
      <c r="AJ43" s="2">
        <v>-0.24</v>
      </c>
      <c r="AK43" s="2">
        <v>0.12207054384435199</v>
      </c>
      <c r="AL43" s="2">
        <v>0.61227582318963802</v>
      </c>
    </row>
    <row r="44" spans="1:38" hidden="1" x14ac:dyDescent="0.3">
      <c r="A44" s="2" t="b">
        <v>1</v>
      </c>
      <c r="B44" s="2" t="s">
        <v>561</v>
      </c>
      <c r="C44" s="2" t="s">
        <v>43</v>
      </c>
      <c r="D44" s="2" t="s">
        <v>42</v>
      </c>
      <c r="E44" s="2" t="s">
        <v>41</v>
      </c>
      <c r="F44" s="2" t="s">
        <v>42</v>
      </c>
      <c r="G44" s="2" t="s">
        <v>43</v>
      </c>
      <c r="H44" s="2">
        <v>719.59122000000002</v>
      </c>
      <c r="I44" s="2">
        <v>10.529</v>
      </c>
      <c r="J44" s="2">
        <v>1266.5068164284401</v>
      </c>
      <c r="K44" s="2">
        <v>0</v>
      </c>
      <c r="L44" s="2">
        <v>10</v>
      </c>
      <c r="M44" s="2">
        <v>0</v>
      </c>
      <c r="N44" s="2">
        <v>1</v>
      </c>
      <c r="O44" s="2">
        <v>0</v>
      </c>
      <c r="P44" s="2">
        <v>0</v>
      </c>
      <c r="Q44" s="2" t="s">
        <v>43</v>
      </c>
      <c r="R44" s="2">
        <v>94.5</v>
      </c>
      <c r="S44" s="2">
        <v>0</v>
      </c>
      <c r="T44" s="2">
        <v>212.15639309683601</v>
      </c>
      <c r="U44" s="2">
        <v>222.22231027292</v>
      </c>
      <c r="V44" s="2">
        <v>219.43941170868001</v>
      </c>
      <c r="W44" s="2">
        <v>223.66281322717401</v>
      </c>
      <c r="X44" s="2">
        <v>215.89910895617999</v>
      </c>
      <c r="Y44" s="2">
        <v>223.09923614681401</v>
      </c>
      <c r="Z44" s="2">
        <v>169.28609389067299</v>
      </c>
      <c r="AA44" s="2">
        <v>177.317944409256</v>
      </c>
      <c r="AB44" s="2">
        <v>214.52528550899299</v>
      </c>
      <c r="AC44" s="2">
        <v>223.478653525021</v>
      </c>
      <c r="AD44" s="2">
        <v>1266.5068164284401</v>
      </c>
      <c r="AE44" s="2" t="s">
        <v>43</v>
      </c>
      <c r="AF44" s="2" t="s">
        <v>43</v>
      </c>
      <c r="AG44" s="2" t="s">
        <v>43</v>
      </c>
      <c r="AH44" s="2" t="s">
        <v>43</v>
      </c>
      <c r="AI44" s="2" t="s">
        <v>43</v>
      </c>
      <c r="AJ44" s="2" t="s">
        <v>43</v>
      </c>
      <c r="AK44" s="2" t="s">
        <v>43</v>
      </c>
      <c r="AL44" s="2" t="s">
        <v>43</v>
      </c>
    </row>
    <row r="45" spans="1:38" hidden="1" x14ac:dyDescent="0.3">
      <c r="A45" s="2" t="b">
        <v>1</v>
      </c>
      <c r="B45" s="2" t="s">
        <v>38</v>
      </c>
      <c r="C45" s="2" t="s">
        <v>39</v>
      </c>
      <c r="D45" s="2" t="s">
        <v>40</v>
      </c>
      <c r="E45" s="2" t="s">
        <v>41</v>
      </c>
      <c r="F45" s="2" t="s">
        <v>42</v>
      </c>
      <c r="G45" s="2" t="s">
        <v>43</v>
      </c>
      <c r="H45" s="2">
        <v>719.58005000000003</v>
      </c>
      <c r="I45" s="2">
        <v>10.552</v>
      </c>
      <c r="J45" s="2">
        <v>222426.57857276101</v>
      </c>
      <c r="K45" s="2">
        <v>0</v>
      </c>
      <c r="L45" s="2">
        <v>8</v>
      </c>
      <c r="M45" s="2">
        <v>0</v>
      </c>
      <c r="N45" s="2">
        <v>3</v>
      </c>
      <c r="O45" s="2">
        <v>76</v>
      </c>
      <c r="P45" s="2">
        <v>76</v>
      </c>
      <c r="Q45" s="2" t="s">
        <v>43</v>
      </c>
      <c r="R45" s="2">
        <v>85.1</v>
      </c>
      <c r="S45" s="2">
        <v>11</v>
      </c>
      <c r="T45" s="2">
        <v>222426.57857276101</v>
      </c>
      <c r="U45" s="2">
        <v>187067.04433529501</v>
      </c>
      <c r="V45" s="2">
        <v>142536.44578656001</v>
      </c>
      <c r="W45" s="2">
        <v>186518.12647343101</v>
      </c>
      <c r="X45" s="2">
        <v>96291.567938692504</v>
      </c>
      <c r="Y45" s="2">
        <v>146697.12796365999</v>
      </c>
      <c r="Z45" s="2">
        <v>1514.1079697110999</v>
      </c>
      <c r="AA45" s="2">
        <v>1443.6118269501001</v>
      </c>
      <c r="AB45" s="2">
        <v>95048.645242079598</v>
      </c>
      <c r="AC45" s="2">
        <v>121269.205799105</v>
      </c>
      <c r="AD45" s="2">
        <v>11264.642073458301</v>
      </c>
      <c r="AE45" s="2" t="s">
        <v>43</v>
      </c>
      <c r="AF45" s="2" t="s">
        <v>43</v>
      </c>
      <c r="AG45" s="2" t="s">
        <v>43</v>
      </c>
      <c r="AH45" s="2" t="s">
        <v>43</v>
      </c>
      <c r="AI45" s="2" t="s">
        <v>43</v>
      </c>
      <c r="AJ45" s="2" t="s">
        <v>43</v>
      </c>
      <c r="AK45" s="2" t="s">
        <v>43</v>
      </c>
      <c r="AL45" s="2" t="s">
        <v>43</v>
      </c>
    </row>
    <row r="46" spans="1:38" hidden="1" x14ac:dyDescent="0.3">
      <c r="A46" s="2" t="b">
        <v>1</v>
      </c>
      <c r="B46" s="2" t="s">
        <v>448</v>
      </c>
      <c r="C46" s="2" t="s">
        <v>449</v>
      </c>
      <c r="D46" s="2" t="s">
        <v>40</v>
      </c>
      <c r="E46" s="2" t="s">
        <v>41</v>
      </c>
      <c r="F46" s="2" t="s">
        <v>41</v>
      </c>
      <c r="G46" s="2" t="s">
        <v>43</v>
      </c>
      <c r="H46" s="2">
        <v>866.53315999999995</v>
      </c>
      <c r="I46" s="2">
        <v>10.37</v>
      </c>
      <c r="J46" s="2">
        <v>38503.970673167998</v>
      </c>
      <c r="K46" s="2">
        <v>1</v>
      </c>
      <c r="L46" s="2">
        <v>9</v>
      </c>
      <c r="M46" s="2">
        <v>0</v>
      </c>
      <c r="N46" s="2">
        <v>3</v>
      </c>
      <c r="O46" s="2">
        <v>14</v>
      </c>
      <c r="P46" s="2">
        <v>4</v>
      </c>
      <c r="Q46" s="2" t="s">
        <v>43</v>
      </c>
      <c r="R46" s="2">
        <v>75.3</v>
      </c>
      <c r="S46" s="2">
        <v>1</v>
      </c>
      <c r="T46" s="2">
        <v>30968.929503220399</v>
      </c>
      <c r="U46" s="2">
        <v>28839.060964036998</v>
      </c>
      <c r="V46" s="2">
        <v>26209.284842071698</v>
      </c>
      <c r="W46" s="2">
        <v>14593.4103302535</v>
      </c>
      <c r="X46" s="2">
        <v>38503.970673167998</v>
      </c>
      <c r="Y46" s="2">
        <v>28711.1942904508</v>
      </c>
      <c r="Z46" s="2">
        <v>1101.98456963186</v>
      </c>
      <c r="AA46" s="2">
        <v>1091.8714396083601</v>
      </c>
      <c r="AB46" s="2">
        <v>24004.237755790698</v>
      </c>
      <c r="AC46" s="2">
        <v>30128.167292809099</v>
      </c>
      <c r="AD46" s="2">
        <v>31167.419915213399</v>
      </c>
      <c r="AE46" s="2">
        <v>32275.108282365902</v>
      </c>
      <c r="AF46" s="2">
        <v>32917.903767495998</v>
      </c>
      <c r="AG46" s="2">
        <v>8.0658011653672901</v>
      </c>
      <c r="AH46" s="2">
        <v>41.097257205488198</v>
      </c>
      <c r="AI46" s="2">
        <v>0.98</v>
      </c>
      <c r="AJ46" s="2">
        <v>-0.03</v>
      </c>
      <c r="AK46" s="2">
        <v>0.71764111453941604</v>
      </c>
      <c r="AL46" s="2">
        <v>0.94363365642324504</v>
      </c>
    </row>
    <row r="47" spans="1:38" hidden="1" x14ac:dyDescent="0.3">
      <c r="A47" s="2" t="b">
        <v>1</v>
      </c>
      <c r="B47" s="2" t="s">
        <v>333</v>
      </c>
      <c r="C47" s="2" t="s">
        <v>334</v>
      </c>
      <c r="D47" s="2" t="s">
        <v>40</v>
      </c>
      <c r="E47" s="2" t="s">
        <v>41</v>
      </c>
      <c r="F47" s="2" t="s">
        <v>42</v>
      </c>
      <c r="G47" s="2" t="s">
        <v>43</v>
      </c>
      <c r="H47" s="2">
        <v>748.57005000000004</v>
      </c>
      <c r="I47" s="2">
        <v>10.076000000000001</v>
      </c>
      <c r="J47" s="2">
        <v>131752.63489737301</v>
      </c>
      <c r="K47" s="2">
        <v>0</v>
      </c>
      <c r="L47" s="2">
        <v>7</v>
      </c>
      <c r="M47" s="2">
        <v>0</v>
      </c>
      <c r="N47" s="2">
        <v>3</v>
      </c>
      <c r="O47" s="2">
        <v>38</v>
      </c>
      <c r="P47" s="2">
        <v>23</v>
      </c>
      <c r="Q47" s="2" t="s">
        <v>43</v>
      </c>
      <c r="R47" s="2">
        <v>74.099999999999994</v>
      </c>
      <c r="S47" s="2">
        <v>2</v>
      </c>
      <c r="T47" s="2">
        <v>108681.119141624</v>
      </c>
      <c r="U47" s="2">
        <v>113824.457808077</v>
      </c>
      <c r="V47" s="2">
        <v>113726.68908070101</v>
      </c>
      <c r="W47" s="2">
        <v>131752.63489737301</v>
      </c>
      <c r="X47" s="2">
        <v>116437.317162134</v>
      </c>
      <c r="Y47" s="2">
        <v>117307.567806846</v>
      </c>
      <c r="Z47" s="2">
        <v>5038.5613021693298</v>
      </c>
      <c r="AA47" s="2">
        <v>7758.7232081816501</v>
      </c>
      <c r="AB47" s="2">
        <v>22990.537182238801</v>
      </c>
      <c r="AC47" s="2">
        <v>51955.183680027898</v>
      </c>
      <c r="AD47" s="2">
        <v>45784.790943294902</v>
      </c>
      <c r="AE47" s="2" t="s">
        <v>43</v>
      </c>
      <c r="AF47" s="2" t="s">
        <v>43</v>
      </c>
      <c r="AG47" s="2" t="s">
        <v>43</v>
      </c>
      <c r="AH47" s="2" t="s">
        <v>43</v>
      </c>
      <c r="AI47" s="2" t="s">
        <v>43</v>
      </c>
      <c r="AJ47" s="2" t="s">
        <v>43</v>
      </c>
      <c r="AK47" s="2" t="s">
        <v>43</v>
      </c>
      <c r="AL47" s="2" t="s">
        <v>43</v>
      </c>
    </row>
    <row r="48" spans="1:38" hidden="1" x14ac:dyDescent="0.3">
      <c r="A48" s="2" t="b">
        <v>1</v>
      </c>
      <c r="B48" s="2" t="s">
        <v>72</v>
      </c>
      <c r="C48" s="2" t="s">
        <v>73</v>
      </c>
      <c r="D48" s="2" t="s">
        <v>40</v>
      </c>
      <c r="E48" s="2" t="s">
        <v>41</v>
      </c>
      <c r="F48" s="2" t="s">
        <v>61</v>
      </c>
      <c r="G48" s="2" t="s">
        <v>43</v>
      </c>
      <c r="H48" s="2">
        <v>717.56519000000003</v>
      </c>
      <c r="I48" s="2">
        <v>10.491</v>
      </c>
      <c r="J48" s="2">
        <v>301408.58017636801</v>
      </c>
      <c r="K48" s="2">
        <v>5</v>
      </c>
      <c r="L48" s="2">
        <v>8</v>
      </c>
      <c r="M48" s="2">
        <v>0</v>
      </c>
      <c r="N48" s="2">
        <v>3</v>
      </c>
      <c r="O48" s="2">
        <v>14</v>
      </c>
      <c r="P48" s="2">
        <v>3</v>
      </c>
      <c r="Q48" s="2" t="s">
        <v>43</v>
      </c>
      <c r="R48" s="2">
        <v>85.1</v>
      </c>
      <c r="S48" s="2">
        <v>7</v>
      </c>
      <c r="T48" s="2">
        <v>254338.45593335899</v>
      </c>
      <c r="U48" s="2">
        <v>301408.58017636801</v>
      </c>
      <c r="V48" s="2">
        <v>223319.60315666799</v>
      </c>
      <c r="W48" s="2">
        <v>240370.94035398401</v>
      </c>
      <c r="X48" s="2">
        <v>202840.987679982</v>
      </c>
      <c r="Y48" s="2">
        <v>229177.99547290901</v>
      </c>
      <c r="Z48" s="2">
        <v>1843.89485795578</v>
      </c>
      <c r="AA48" s="2">
        <v>1881.46677018676</v>
      </c>
      <c r="AB48" s="2">
        <v>155857.490521742</v>
      </c>
      <c r="AC48" s="2">
        <v>194225.41302969799</v>
      </c>
      <c r="AD48" s="2">
        <v>202486.34781111</v>
      </c>
      <c r="AE48" s="2">
        <v>265677.88412216201</v>
      </c>
      <c r="AF48" s="2">
        <v>262785.09641484602</v>
      </c>
      <c r="AG48" s="2">
        <v>18.194830708166901</v>
      </c>
      <c r="AH48" s="2">
        <v>13.126220353999299</v>
      </c>
      <c r="AI48" s="2">
        <v>1.0109999999999999</v>
      </c>
      <c r="AJ48" s="2">
        <v>0.02</v>
      </c>
      <c r="AK48" s="2">
        <v>0.36289848012845</v>
      </c>
      <c r="AL48" s="2">
        <v>0.83279059029314695</v>
      </c>
    </row>
    <row r="49" spans="1:38" hidden="1" x14ac:dyDescent="0.3">
      <c r="A49" s="2" t="b">
        <v>1</v>
      </c>
      <c r="B49" s="2" t="s">
        <v>236</v>
      </c>
      <c r="C49" s="2" t="s">
        <v>237</v>
      </c>
      <c r="D49" s="2" t="s">
        <v>40</v>
      </c>
      <c r="E49" s="2" t="s">
        <v>41</v>
      </c>
      <c r="F49" s="2" t="s">
        <v>61</v>
      </c>
      <c r="G49" s="2" t="s">
        <v>43</v>
      </c>
      <c r="H49" s="2">
        <v>717.56484</v>
      </c>
      <c r="I49" s="2">
        <v>10.176</v>
      </c>
      <c r="J49" s="2">
        <v>199837.89807164099</v>
      </c>
      <c r="K49" s="2">
        <v>5</v>
      </c>
      <c r="L49" s="2">
        <v>8</v>
      </c>
      <c r="M49" s="2">
        <v>0</v>
      </c>
      <c r="N49" s="2">
        <v>3</v>
      </c>
      <c r="O49" s="2">
        <v>12</v>
      </c>
      <c r="P49" s="2">
        <v>12</v>
      </c>
      <c r="Q49" s="2" t="s">
        <v>43</v>
      </c>
      <c r="R49" s="2">
        <v>88.6</v>
      </c>
      <c r="S49" s="2">
        <v>3</v>
      </c>
      <c r="T49" s="2">
        <v>98586.843245091193</v>
      </c>
      <c r="U49" s="2">
        <v>114149.402942478</v>
      </c>
      <c r="V49" s="2">
        <v>159868.705811861</v>
      </c>
      <c r="W49" s="2">
        <v>199837.89807164099</v>
      </c>
      <c r="X49" s="2">
        <v>135378.640102782</v>
      </c>
      <c r="Y49" s="2">
        <v>104967.99122064401</v>
      </c>
      <c r="Z49" s="2">
        <v>6465.3032590123003</v>
      </c>
      <c r="AA49" s="2">
        <v>6704.3256720091404</v>
      </c>
      <c r="AB49" s="2">
        <v>144889.63954878499</v>
      </c>
      <c r="AC49" s="2">
        <v>177772.16548459799</v>
      </c>
      <c r="AD49" s="2">
        <v>144288.67787269299</v>
      </c>
      <c r="AE49" s="2">
        <v>115083.393923856</v>
      </c>
      <c r="AF49" s="2">
        <v>135598.69128587199</v>
      </c>
      <c r="AG49" s="2">
        <v>25.6375259460482</v>
      </c>
      <c r="AH49" s="2">
        <v>32.992224096484797</v>
      </c>
      <c r="AI49" s="2">
        <v>0.84899999999999998</v>
      </c>
      <c r="AJ49" s="2">
        <v>-0.24</v>
      </c>
      <c r="AK49" s="2">
        <v>0.553849127031667</v>
      </c>
      <c r="AL49" s="2">
        <v>0.89865114990089301</v>
      </c>
    </row>
    <row r="50" spans="1:38" hidden="1" x14ac:dyDescent="0.3">
      <c r="A50" s="2" t="b">
        <v>1</v>
      </c>
      <c r="B50" s="2" t="s">
        <v>176</v>
      </c>
      <c r="C50" s="2" t="s">
        <v>177</v>
      </c>
      <c r="D50" s="2" t="s">
        <v>40</v>
      </c>
      <c r="E50" s="2" t="s">
        <v>41</v>
      </c>
      <c r="F50" s="2" t="s">
        <v>42</v>
      </c>
      <c r="G50" s="2" t="s">
        <v>43</v>
      </c>
      <c r="H50" s="2">
        <v>749.58202000000006</v>
      </c>
      <c r="I50" s="2">
        <v>10.419</v>
      </c>
      <c r="J50" s="2">
        <v>28018.231872302498</v>
      </c>
      <c r="K50" s="2">
        <v>0</v>
      </c>
      <c r="L50" s="2">
        <v>8</v>
      </c>
      <c r="M50" s="2">
        <v>0</v>
      </c>
      <c r="N50" s="2">
        <v>3</v>
      </c>
      <c r="O50" s="2">
        <v>9</v>
      </c>
      <c r="P50" s="2">
        <v>8</v>
      </c>
      <c r="Q50" s="2" t="s">
        <v>43</v>
      </c>
      <c r="R50" s="2">
        <v>66.400000000000006</v>
      </c>
      <c r="S50" s="2">
        <v>3</v>
      </c>
      <c r="T50" s="2">
        <v>13899.381065281101</v>
      </c>
      <c r="U50" s="2">
        <v>24161.676852504901</v>
      </c>
      <c r="V50" s="2">
        <v>28018.231872302498</v>
      </c>
      <c r="W50" s="2">
        <v>11156.4322559092</v>
      </c>
      <c r="X50" s="2">
        <v>11724.3362651316</v>
      </c>
      <c r="Y50" s="2">
        <v>16607.342900319501</v>
      </c>
      <c r="Z50" s="2">
        <v>820.42122307769</v>
      </c>
      <c r="AA50" s="2">
        <v>826.82407170229203</v>
      </c>
      <c r="AB50" s="2">
        <v>11653.595135040199</v>
      </c>
      <c r="AC50" s="2">
        <v>9962.4878496978199</v>
      </c>
      <c r="AD50" s="2">
        <v>11514.242380755901</v>
      </c>
      <c r="AE50" s="2">
        <v>23877.1655075243</v>
      </c>
      <c r="AF50" s="2">
        <v>11696.468012126101</v>
      </c>
      <c r="AG50" s="2">
        <v>33.014063391425303</v>
      </c>
      <c r="AH50" s="2">
        <v>22.272409279357099</v>
      </c>
      <c r="AI50" s="2">
        <v>2.0409999999999999</v>
      </c>
      <c r="AJ50" s="2">
        <v>1.03</v>
      </c>
      <c r="AK50" s="2">
        <v>0.13377297351669801</v>
      </c>
      <c r="AL50" s="2">
        <v>0.63015003338276199</v>
      </c>
    </row>
    <row r="51" spans="1:38" hidden="1" x14ac:dyDescent="0.3">
      <c r="A51" s="2" t="b">
        <v>1</v>
      </c>
      <c r="B51" s="2" t="s">
        <v>366</v>
      </c>
      <c r="C51" s="2" t="s">
        <v>367</v>
      </c>
      <c r="D51" s="2" t="s">
        <v>40</v>
      </c>
      <c r="E51" s="2" t="s">
        <v>41</v>
      </c>
      <c r="F51" s="2" t="s">
        <v>42</v>
      </c>
      <c r="G51" s="2" t="s">
        <v>43</v>
      </c>
      <c r="H51" s="2">
        <v>715.50041999999996</v>
      </c>
      <c r="I51" s="2">
        <v>9.5939999999999994</v>
      </c>
      <c r="J51" s="2">
        <v>10960.4749666274</v>
      </c>
      <c r="K51" s="2">
        <v>0</v>
      </c>
      <c r="L51" s="2">
        <v>10</v>
      </c>
      <c r="M51" s="2">
        <v>0</v>
      </c>
      <c r="N51" s="2">
        <v>1</v>
      </c>
      <c r="O51" s="2">
        <v>0</v>
      </c>
      <c r="P51" s="2">
        <v>0</v>
      </c>
      <c r="Q51" s="2" t="s">
        <v>43</v>
      </c>
      <c r="R51" s="2">
        <v>96.1</v>
      </c>
      <c r="S51" s="2">
        <v>1</v>
      </c>
      <c r="T51" s="2">
        <v>5301.0239965549999</v>
      </c>
      <c r="U51" s="2">
        <v>3799.6202396987601</v>
      </c>
      <c r="V51" s="2">
        <v>10960.4749666274</v>
      </c>
      <c r="W51" s="2">
        <v>4661.6790122692901</v>
      </c>
      <c r="X51" s="2">
        <v>3161.9860086592498</v>
      </c>
      <c r="Y51" s="2">
        <v>2267.13576861007</v>
      </c>
      <c r="Z51" s="2">
        <v>386.09404788461597</v>
      </c>
      <c r="AA51" s="2">
        <v>418.26507101303599</v>
      </c>
      <c r="AB51" s="2">
        <v>454.32514571691598</v>
      </c>
      <c r="AC51" s="2">
        <v>872.85971086897803</v>
      </c>
      <c r="AD51" s="2">
        <v>1176.6216642008301</v>
      </c>
      <c r="AE51" s="2" t="s">
        <v>43</v>
      </c>
      <c r="AF51" s="2" t="s">
        <v>43</v>
      </c>
      <c r="AG51" s="2" t="s">
        <v>43</v>
      </c>
      <c r="AH51" s="2" t="s">
        <v>43</v>
      </c>
      <c r="AI51" s="2" t="s">
        <v>43</v>
      </c>
      <c r="AJ51" s="2" t="s">
        <v>43</v>
      </c>
      <c r="AK51" s="2" t="s">
        <v>43</v>
      </c>
      <c r="AL51" s="2" t="s">
        <v>43</v>
      </c>
    </row>
    <row r="52" spans="1:38" hidden="1" x14ac:dyDescent="0.3">
      <c r="A52" s="2" t="b">
        <v>1</v>
      </c>
      <c r="B52" s="2" t="s">
        <v>370</v>
      </c>
      <c r="C52" s="2" t="s">
        <v>371</v>
      </c>
      <c r="D52" s="2" t="s">
        <v>40</v>
      </c>
      <c r="E52" s="2" t="s">
        <v>41</v>
      </c>
      <c r="F52" s="2" t="s">
        <v>42</v>
      </c>
      <c r="G52" s="2" t="s">
        <v>43</v>
      </c>
      <c r="H52" s="2">
        <v>714.56566999999995</v>
      </c>
      <c r="I52" s="2">
        <v>9.6460000000000008</v>
      </c>
      <c r="J52" s="2">
        <v>2956.5646548351201</v>
      </c>
      <c r="K52" s="2">
        <v>0</v>
      </c>
      <c r="L52" s="2">
        <v>10</v>
      </c>
      <c r="M52" s="2">
        <v>0</v>
      </c>
      <c r="N52" s="2">
        <v>2</v>
      </c>
      <c r="O52" s="2">
        <v>69</v>
      </c>
      <c r="P52" s="2">
        <v>0</v>
      </c>
      <c r="Q52" s="2" t="s">
        <v>43</v>
      </c>
      <c r="R52" s="2">
        <v>96.1</v>
      </c>
      <c r="S52" s="2">
        <v>1</v>
      </c>
      <c r="T52" s="2">
        <v>2956.5646548351201</v>
      </c>
      <c r="U52" s="2">
        <v>2609.79024853487</v>
      </c>
      <c r="V52" s="2">
        <v>2548.7348402967</v>
      </c>
      <c r="W52" s="2">
        <v>1356.5611322171201</v>
      </c>
      <c r="X52" s="2">
        <v>1656.78982880887</v>
      </c>
      <c r="Y52" s="2">
        <v>1912.6105684997999</v>
      </c>
      <c r="Z52" s="2">
        <v>344.60569400606198</v>
      </c>
      <c r="AA52" s="2">
        <v>327.73838842228798</v>
      </c>
      <c r="AB52" s="2">
        <v>337.70712927196598</v>
      </c>
      <c r="AC52" s="2">
        <v>472.30195261148299</v>
      </c>
      <c r="AD52" s="2">
        <v>1383.2838765133599</v>
      </c>
      <c r="AE52" s="2" t="s">
        <v>43</v>
      </c>
      <c r="AF52" s="2" t="s">
        <v>43</v>
      </c>
      <c r="AG52" s="2" t="s">
        <v>43</v>
      </c>
      <c r="AH52" s="2" t="s">
        <v>43</v>
      </c>
      <c r="AI52" s="2" t="s">
        <v>43</v>
      </c>
      <c r="AJ52" s="2" t="s">
        <v>43</v>
      </c>
      <c r="AK52" s="2" t="s">
        <v>43</v>
      </c>
      <c r="AL52" s="2" t="s">
        <v>43</v>
      </c>
    </row>
    <row r="53" spans="1:38" hidden="1" x14ac:dyDescent="0.3">
      <c r="A53" s="2" t="b">
        <v>1</v>
      </c>
      <c r="B53" s="2" t="s">
        <v>532</v>
      </c>
      <c r="C53" s="2" t="s">
        <v>533</v>
      </c>
      <c r="D53" s="2" t="s">
        <v>40</v>
      </c>
      <c r="E53" s="2" t="s">
        <v>41</v>
      </c>
      <c r="F53" s="2" t="s">
        <v>42</v>
      </c>
      <c r="G53" s="2" t="s">
        <v>43</v>
      </c>
      <c r="H53" s="2">
        <v>735.57428000000004</v>
      </c>
      <c r="I53" s="2">
        <v>10.206</v>
      </c>
      <c r="J53" s="2">
        <v>180289.26090244699</v>
      </c>
      <c r="K53" s="2">
        <v>0</v>
      </c>
      <c r="L53" s="2">
        <v>8</v>
      </c>
      <c r="M53" s="2">
        <v>0</v>
      </c>
      <c r="N53" s="2">
        <v>3</v>
      </c>
      <c r="O53" s="2">
        <v>13</v>
      </c>
      <c r="P53" s="2">
        <v>12</v>
      </c>
      <c r="Q53" s="2" t="s">
        <v>43</v>
      </c>
      <c r="R53" s="2">
        <v>88.6</v>
      </c>
      <c r="S53" s="2">
        <v>0</v>
      </c>
      <c r="T53" s="2">
        <v>84027.804399050307</v>
      </c>
      <c r="U53" s="2">
        <v>95137.312908603897</v>
      </c>
      <c r="V53" s="2">
        <v>144864.40543621499</v>
      </c>
      <c r="W53" s="2">
        <v>180289.26090244699</v>
      </c>
      <c r="X53" s="2">
        <v>114970.763461398</v>
      </c>
      <c r="Y53" s="2">
        <v>89206.430164135207</v>
      </c>
      <c r="Z53" s="2">
        <v>2749.0338710609599</v>
      </c>
      <c r="AA53" s="2">
        <v>4066.0744084053599</v>
      </c>
      <c r="AB53" s="2">
        <v>144580.65308545399</v>
      </c>
      <c r="AC53" s="2">
        <v>163140.40075954201</v>
      </c>
      <c r="AD53" s="2">
        <v>126322.75210899999</v>
      </c>
      <c r="AE53" s="2">
        <v>91164.5238651892</v>
      </c>
      <c r="AF53" s="2">
        <v>113977.585038943</v>
      </c>
      <c r="AG53" s="2">
        <v>30.140344781758898</v>
      </c>
      <c r="AH53" s="2">
        <v>36.687157204605597</v>
      </c>
      <c r="AI53" s="2">
        <v>0.8</v>
      </c>
      <c r="AJ53" s="2">
        <v>-0.32</v>
      </c>
      <c r="AK53" s="2">
        <v>0.59715625254902005</v>
      </c>
      <c r="AL53" s="2">
        <v>0.909682053956825</v>
      </c>
    </row>
    <row r="54" spans="1:38" hidden="1" x14ac:dyDescent="0.3">
      <c r="A54" s="2" t="b">
        <v>1</v>
      </c>
      <c r="B54" s="2" t="s">
        <v>121</v>
      </c>
      <c r="C54" s="2" t="s">
        <v>43</v>
      </c>
      <c r="D54" s="2" t="s">
        <v>42</v>
      </c>
      <c r="E54" s="2" t="s">
        <v>41</v>
      </c>
      <c r="F54" s="2" t="s">
        <v>42</v>
      </c>
      <c r="G54" s="2" t="s">
        <v>43</v>
      </c>
      <c r="H54" s="2">
        <v>731.53542000000004</v>
      </c>
      <c r="I54" s="2">
        <v>9.5670000000000002</v>
      </c>
      <c r="J54" s="2">
        <v>581993.17724314204</v>
      </c>
      <c r="K54" s="2">
        <v>0</v>
      </c>
      <c r="L54" s="2">
        <v>8</v>
      </c>
      <c r="M54" s="2">
        <v>0</v>
      </c>
      <c r="N54" s="2">
        <v>3</v>
      </c>
      <c r="O54" s="2">
        <v>47</v>
      </c>
      <c r="P54" s="2">
        <v>45</v>
      </c>
      <c r="Q54" s="2" t="s">
        <v>43</v>
      </c>
      <c r="R54" s="2">
        <v>97.3</v>
      </c>
      <c r="S54" s="2">
        <v>5</v>
      </c>
      <c r="T54" s="2">
        <v>288307.85595316201</v>
      </c>
      <c r="U54" s="2">
        <v>366196.472242688</v>
      </c>
      <c r="V54" s="2">
        <v>344560.15760709398</v>
      </c>
      <c r="W54" s="2">
        <v>17708.358206779802</v>
      </c>
      <c r="X54" s="2">
        <v>465706.74600446899</v>
      </c>
      <c r="Y54" s="2">
        <v>581993.17724314204</v>
      </c>
      <c r="Z54" s="2">
        <v>1238.9779736130299</v>
      </c>
      <c r="AA54" s="2">
        <v>1299.71971451135</v>
      </c>
      <c r="AB54" s="2">
        <v>291955.71449849801</v>
      </c>
      <c r="AC54" s="2">
        <v>123863.09335615599</v>
      </c>
      <c r="AD54" s="2">
        <v>355894.90126418299</v>
      </c>
      <c r="AE54" s="2" t="s">
        <v>43</v>
      </c>
      <c r="AF54" s="2" t="s">
        <v>43</v>
      </c>
      <c r="AG54" s="2" t="s">
        <v>43</v>
      </c>
      <c r="AH54" s="2" t="s">
        <v>43</v>
      </c>
      <c r="AI54" s="2" t="s">
        <v>43</v>
      </c>
      <c r="AJ54" s="2" t="s">
        <v>43</v>
      </c>
      <c r="AK54" s="2" t="s">
        <v>43</v>
      </c>
      <c r="AL54" s="2" t="s">
        <v>43</v>
      </c>
    </row>
    <row r="55" spans="1:38" hidden="1" x14ac:dyDescent="0.3">
      <c r="A55" s="2" t="b">
        <v>1</v>
      </c>
      <c r="B55" s="2" t="s">
        <v>517</v>
      </c>
      <c r="C55" s="2" t="s">
        <v>43</v>
      </c>
      <c r="D55" s="2" t="s">
        <v>42</v>
      </c>
      <c r="E55" s="2" t="s">
        <v>41</v>
      </c>
      <c r="F55" s="2" t="s">
        <v>42</v>
      </c>
      <c r="G55" s="2" t="s">
        <v>43</v>
      </c>
      <c r="H55" s="2">
        <v>735.62413000000004</v>
      </c>
      <c r="I55" s="2">
        <v>9.8320000000000007</v>
      </c>
      <c r="J55" s="2">
        <v>1406067.6906953801</v>
      </c>
      <c r="K55" s="2">
        <v>0</v>
      </c>
      <c r="L55" s="2">
        <v>9</v>
      </c>
      <c r="M55" s="2">
        <v>0</v>
      </c>
      <c r="N55" s="2">
        <v>3</v>
      </c>
      <c r="O55" s="2">
        <v>96</v>
      </c>
      <c r="P55" s="2">
        <v>92</v>
      </c>
      <c r="Q55" s="2" t="s">
        <v>43</v>
      </c>
      <c r="R55" s="2">
        <v>74.3</v>
      </c>
      <c r="S55" s="2">
        <v>1</v>
      </c>
      <c r="T55" s="2">
        <v>1497.4188493327299</v>
      </c>
      <c r="U55" s="2">
        <v>1000.36410607217</v>
      </c>
      <c r="V55" s="2">
        <v>849.70730840326701</v>
      </c>
      <c r="W55" s="2">
        <v>872.41077003278201</v>
      </c>
      <c r="X55" s="2">
        <v>800.781242391516</v>
      </c>
      <c r="Y55" s="2">
        <v>794.34959990948903</v>
      </c>
      <c r="Z55" s="2">
        <v>297697.132068309</v>
      </c>
      <c r="AA55" s="2">
        <v>687209.83363490505</v>
      </c>
      <c r="AB55" s="2">
        <v>1406067.6906953801</v>
      </c>
      <c r="AC55" s="2">
        <v>32836.061816243797</v>
      </c>
      <c r="AD55" s="2">
        <v>703382.01532563102</v>
      </c>
      <c r="AE55" s="2" t="s">
        <v>43</v>
      </c>
      <c r="AF55" s="2" t="s">
        <v>43</v>
      </c>
      <c r="AG55" s="2" t="s">
        <v>43</v>
      </c>
      <c r="AH55" s="2" t="s">
        <v>43</v>
      </c>
      <c r="AI55" s="2" t="s">
        <v>43</v>
      </c>
      <c r="AJ55" s="2" t="s">
        <v>43</v>
      </c>
      <c r="AK55" s="2" t="s">
        <v>43</v>
      </c>
      <c r="AL55" s="2" t="s">
        <v>43</v>
      </c>
    </row>
    <row r="56" spans="1:38" hidden="1" x14ac:dyDescent="0.3">
      <c r="A56" s="2" t="b">
        <v>1</v>
      </c>
      <c r="B56" s="2" t="s">
        <v>508</v>
      </c>
      <c r="C56" s="2" t="s">
        <v>43</v>
      </c>
      <c r="D56" s="2" t="s">
        <v>42</v>
      </c>
      <c r="E56" s="2" t="s">
        <v>41</v>
      </c>
      <c r="F56" s="2" t="s">
        <v>42</v>
      </c>
      <c r="G56" s="2" t="s">
        <v>43</v>
      </c>
      <c r="H56" s="2">
        <v>735.62815999999998</v>
      </c>
      <c r="I56" s="2">
        <v>9.8279999999999994</v>
      </c>
      <c r="J56" s="2">
        <v>1927274.37560659</v>
      </c>
      <c r="K56" s="2">
        <v>0</v>
      </c>
      <c r="L56" s="2">
        <v>9</v>
      </c>
      <c r="M56" s="2">
        <v>0</v>
      </c>
      <c r="N56" s="2">
        <v>3</v>
      </c>
      <c r="O56" s="2">
        <v>35</v>
      </c>
      <c r="P56" s="2">
        <v>3</v>
      </c>
      <c r="Q56" s="2" t="s">
        <v>43</v>
      </c>
      <c r="R56" s="2">
        <v>74.3</v>
      </c>
      <c r="S56" s="2">
        <v>1</v>
      </c>
      <c r="T56" s="2">
        <v>2564.4901443818198</v>
      </c>
      <c r="U56" s="2">
        <v>8841.5876238382407</v>
      </c>
      <c r="V56" s="2">
        <v>2430.5776887468</v>
      </c>
      <c r="W56" s="2">
        <v>2489.1399244219101</v>
      </c>
      <c r="X56" s="2">
        <v>2284.7684022630801</v>
      </c>
      <c r="Y56" s="2">
        <v>3086.9815019234202</v>
      </c>
      <c r="Z56" s="2">
        <v>749182.54972466698</v>
      </c>
      <c r="AA56" s="2">
        <v>1365497.7790614499</v>
      </c>
      <c r="AB56" s="2">
        <v>1927274.37560659</v>
      </c>
      <c r="AC56" s="2">
        <v>1301853.54824148</v>
      </c>
      <c r="AD56" s="2">
        <v>958888.2351242</v>
      </c>
      <c r="AE56" s="2" t="s">
        <v>43</v>
      </c>
      <c r="AF56" s="2" t="s">
        <v>43</v>
      </c>
      <c r="AG56" s="2" t="s">
        <v>43</v>
      </c>
      <c r="AH56" s="2" t="s">
        <v>43</v>
      </c>
      <c r="AI56" s="2" t="s">
        <v>43</v>
      </c>
      <c r="AJ56" s="2" t="s">
        <v>43</v>
      </c>
      <c r="AK56" s="2" t="s">
        <v>43</v>
      </c>
      <c r="AL56" s="2" t="s">
        <v>43</v>
      </c>
    </row>
    <row r="57" spans="1:38" hidden="1" x14ac:dyDescent="0.3">
      <c r="A57" s="2" t="b">
        <v>1</v>
      </c>
      <c r="B57" s="2" t="s">
        <v>186</v>
      </c>
      <c r="C57" s="2" t="s">
        <v>187</v>
      </c>
      <c r="D57" s="2" t="s">
        <v>40</v>
      </c>
      <c r="E57" s="2" t="s">
        <v>41</v>
      </c>
      <c r="F57" s="2" t="s">
        <v>61</v>
      </c>
      <c r="G57" s="2" t="s">
        <v>43</v>
      </c>
      <c r="H57" s="2">
        <v>730.59671000000003</v>
      </c>
      <c r="I57" s="2">
        <v>10.178000000000001</v>
      </c>
      <c r="J57" s="2">
        <v>844295.23462569399</v>
      </c>
      <c r="K57" s="2">
        <v>4</v>
      </c>
      <c r="L57" s="2">
        <v>9</v>
      </c>
      <c r="M57" s="2">
        <v>0</v>
      </c>
      <c r="N57" s="2">
        <v>3</v>
      </c>
      <c r="O57" s="2">
        <v>4</v>
      </c>
      <c r="P57" s="2">
        <v>2</v>
      </c>
      <c r="Q57" s="2" t="s">
        <v>43</v>
      </c>
      <c r="R57" s="2">
        <v>97.1</v>
      </c>
      <c r="S57" s="2">
        <v>3</v>
      </c>
      <c r="T57" s="2">
        <v>825869.79054506903</v>
      </c>
      <c r="U57" s="2">
        <v>844295.23462569399</v>
      </c>
      <c r="V57" s="2">
        <v>727172.33186933305</v>
      </c>
      <c r="W57" s="2">
        <v>506835.55569876498</v>
      </c>
      <c r="X57" s="2">
        <v>366473.03278916702</v>
      </c>
      <c r="Y57" s="2">
        <v>387910.38306486799</v>
      </c>
      <c r="Z57" s="2">
        <v>1943.7811131672599</v>
      </c>
      <c r="AA57" s="2">
        <v>3806.7907248523202</v>
      </c>
      <c r="AB57" s="2">
        <v>512477.03851703898</v>
      </c>
      <c r="AC57" s="2">
        <v>549353.15418185899</v>
      </c>
      <c r="AD57" s="2">
        <v>551161.97847190197</v>
      </c>
      <c r="AE57" s="2">
        <v>836259.82399149297</v>
      </c>
      <c r="AF57" s="2">
        <v>402920.60395157902</v>
      </c>
      <c r="AG57" s="2">
        <v>8.2649093009153898</v>
      </c>
      <c r="AH57" s="2">
        <v>18.391583150665301</v>
      </c>
      <c r="AI57" s="2">
        <v>2.0750000000000002</v>
      </c>
      <c r="AJ57" s="2">
        <v>1.05</v>
      </c>
      <c r="AK57" s="2">
        <v>1.22853294229747E-2</v>
      </c>
      <c r="AL57" s="2">
        <v>0.208738302846668</v>
      </c>
    </row>
    <row r="58" spans="1:38" hidden="1" x14ac:dyDescent="0.3">
      <c r="A58" s="2" t="b">
        <v>1</v>
      </c>
      <c r="B58" s="2" t="s">
        <v>404</v>
      </c>
      <c r="C58" s="2" t="s">
        <v>43</v>
      </c>
      <c r="D58" s="2" t="s">
        <v>42</v>
      </c>
      <c r="E58" s="2" t="s">
        <v>41</v>
      </c>
      <c r="F58" s="2" t="s">
        <v>42</v>
      </c>
      <c r="G58" s="2" t="s">
        <v>43</v>
      </c>
      <c r="H58" s="2">
        <v>730.56340999999998</v>
      </c>
      <c r="I58" s="2">
        <v>9.7550000000000008</v>
      </c>
      <c r="J58" s="2">
        <v>3043.9634604012199</v>
      </c>
      <c r="K58" s="2">
        <v>0</v>
      </c>
      <c r="L58" s="2">
        <v>8</v>
      </c>
      <c r="M58" s="2">
        <v>0</v>
      </c>
      <c r="N58" s="2">
        <v>3</v>
      </c>
      <c r="O58" s="2">
        <v>42</v>
      </c>
      <c r="P58" s="2">
        <v>40</v>
      </c>
      <c r="Q58" s="2" t="s">
        <v>43</v>
      </c>
      <c r="R58" s="2">
        <v>84.2</v>
      </c>
      <c r="S58" s="2">
        <v>1</v>
      </c>
      <c r="T58" s="2">
        <v>3043.9634604012199</v>
      </c>
      <c r="U58" s="2">
        <v>1711.4433746282</v>
      </c>
      <c r="V58" s="2">
        <v>1496.10025251671</v>
      </c>
      <c r="W58" s="2">
        <v>2546.96533560545</v>
      </c>
      <c r="X58" s="2">
        <v>2139.4045910097202</v>
      </c>
      <c r="Y58" s="2">
        <v>1450.5101324745399</v>
      </c>
      <c r="Z58" s="2">
        <v>598.58295504977798</v>
      </c>
      <c r="AA58" s="2">
        <v>446.82281469911999</v>
      </c>
      <c r="AB58" s="2">
        <v>673.24864798190902</v>
      </c>
      <c r="AC58" s="2">
        <v>1461.8960042803101</v>
      </c>
      <c r="AD58" s="2">
        <v>831.47690163932202</v>
      </c>
      <c r="AE58" s="2" t="s">
        <v>43</v>
      </c>
      <c r="AF58" s="2" t="s">
        <v>43</v>
      </c>
      <c r="AG58" s="2" t="s">
        <v>43</v>
      </c>
      <c r="AH58" s="2" t="s">
        <v>43</v>
      </c>
      <c r="AI58" s="2" t="s">
        <v>43</v>
      </c>
      <c r="AJ58" s="2" t="s">
        <v>43</v>
      </c>
      <c r="AK58" s="2" t="s">
        <v>43</v>
      </c>
      <c r="AL58" s="2" t="s">
        <v>43</v>
      </c>
    </row>
    <row r="59" spans="1:38" hidden="1" x14ac:dyDescent="0.3">
      <c r="A59" s="2" t="b">
        <v>1</v>
      </c>
      <c r="B59" s="2" t="s">
        <v>188</v>
      </c>
      <c r="C59" s="2" t="s">
        <v>189</v>
      </c>
      <c r="D59" s="2" t="s">
        <v>40</v>
      </c>
      <c r="E59" s="2" t="s">
        <v>41</v>
      </c>
      <c r="F59" s="2" t="s">
        <v>42</v>
      </c>
      <c r="G59" s="2" t="s">
        <v>43</v>
      </c>
      <c r="H59" s="2">
        <v>712.64571999999998</v>
      </c>
      <c r="I59" s="2">
        <v>10.026</v>
      </c>
      <c r="J59" s="2">
        <v>31470.716183387602</v>
      </c>
      <c r="K59" s="2">
        <v>0</v>
      </c>
      <c r="L59" s="2">
        <v>8</v>
      </c>
      <c r="M59" s="2">
        <v>0</v>
      </c>
      <c r="N59" s="2">
        <v>2</v>
      </c>
      <c r="O59" s="2">
        <v>13</v>
      </c>
      <c r="P59" s="2">
        <v>0</v>
      </c>
      <c r="Q59" s="2" t="s">
        <v>43</v>
      </c>
      <c r="R59" s="2">
        <v>71.3</v>
      </c>
      <c r="S59" s="2">
        <v>3</v>
      </c>
      <c r="T59" s="2">
        <v>28160.741027924902</v>
      </c>
      <c r="U59" s="2">
        <v>31117.760448110901</v>
      </c>
      <c r="V59" s="2">
        <v>25467.3958626852</v>
      </c>
      <c r="W59" s="2">
        <v>27736.139228215201</v>
      </c>
      <c r="X59" s="2">
        <v>31470.716183387602</v>
      </c>
      <c r="Y59" s="2">
        <v>29647.045414325301</v>
      </c>
      <c r="Z59" s="2">
        <v>5569.8861089808697</v>
      </c>
      <c r="AA59" s="2">
        <v>18366.431628291099</v>
      </c>
      <c r="AB59" s="2">
        <v>6377.8946333733602</v>
      </c>
      <c r="AC59" s="2">
        <v>18849.0455767903</v>
      </c>
      <c r="AD59" s="2">
        <v>7708.6302732869999</v>
      </c>
      <c r="AE59" s="2">
        <v>28613.5541659829</v>
      </c>
      <c r="AF59" s="2">
        <v>31472.808877535201</v>
      </c>
      <c r="AG59" s="2">
        <v>11.977733741005</v>
      </c>
      <c r="AH59" s="2">
        <v>5.1969993023733903</v>
      </c>
      <c r="AI59" s="2">
        <v>0.90900000000000003</v>
      </c>
      <c r="AJ59" s="2">
        <v>-0.14000000000000001</v>
      </c>
      <c r="AK59" s="2">
        <v>0.51786465042013197</v>
      </c>
      <c r="AL59" s="2">
        <v>0.88749125644090798</v>
      </c>
    </row>
    <row r="60" spans="1:38" hidden="1" x14ac:dyDescent="0.3">
      <c r="A60" s="2" t="b">
        <v>1</v>
      </c>
      <c r="B60" s="2" t="s">
        <v>369</v>
      </c>
      <c r="C60" s="2" t="s">
        <v>43</v>
      </c>
      <c r="D60" s="2" t="s">
        <v>42</v>
      </c>
      <c r="E60" s="2" t="s">
        <v>41</v>
      </c>
      <c r="F60" s="2" t="s">
        <v>42</v>
      </c>
      <c r="G60" s="2" t="s">
        <v>43</v>
      </c>
      <c r="H60" s="2">
        <v>754.57029999999997</v>
      </c>
      <c r="I60" s="2">
        <v>9.6950000000000003</v>
      </c>
      <c r="J60" s="2">
        <v>5092.1959854812703</v>
      </c>
      <c r="K60" s="2">
        <v>0</v>
      </c>
      <c r="L60" s="2">
        <v>10</v>
      </c>
      <c r="M60" s="2">
        <v>0</v>
      </c>
      <c r="N60" s="2">
        <v>0</v>
      </c>
      <c r="O60" s="2">
        <v>0</v>
      </c>
      <c r="P60" s="2">
        <v>0</v>
      </c>
      <c r="Q60" s="2" t="s">
        <v>43</v>
      </c>
      <c r="R60" s="2">
        <v>92.4</v>
      </c>
      <c r="S60" s="2">
        <v>1</v>
      </c>
      <c r="T60" s="2">
        <v>4057.1306335055901</v>
      </c>
      <c r="U60" s="2">
        <v>3962.6582674133901</v>
      </c>
      <c r="V60" s="2">
        <v>4063.6776329526701</v>
      </c>
      <c r="W60" s="2">
        <v>3377.8260065530899</v>
      </c>
      <c r="X60" s="2">
        <v>5092.1959854812703</v>
      </c>
      <c r="Y60" s="2">
        <v>3525.9956147828402</v>
      </c>
      <c r="Z60" s="2">
        <v>2829.83646676033</v>
      </c>
      <c r="AA60" s="2">
        <v>1021.1723406577</v>
      </c>
      <c r="AB60" s="2">
        <v>1106.6057209125099</v>
      </c>
      <c r="AC60" s="2">
        <v>1077.9918521341499</v>
      </c>
      <c r="AD60" s="2">
        <v>1600.8434385375599</v>
      </c>
      <c r="AE60" s="2" t="s">
        <v>43</v>
      </c>
      <c r="AF60" s="2" t="s">
        <v>43</v>
      </c>
      <c r="AG60" s="2" t="s">
        <v>43</v>
      </c>
      <c r="AH60" s="2" t="s">
        <v>43</v>
      </c>
      <c r="AI60" s="2" t="s">
        <v>43</v>
      </c>
      <c r="AJ60" s="2" t="s">
        <v>43</v>
      </c>
      <c r="AK60" s="2" t="s">
        <v>43</v>
      </c>
      <c r="AL60" s="2" t="s">
        <v>43</v>
      </c>
    </row>
    <row r="61" spans="1:38" hidden="1" x14ac:dyDescent="0.3">
      <c r="A61" s="2" t="b">
        <v>1</v>
      </c>
      <c r="B61" s="2" t="s">
        <v>452</v>
      </c>
      <c r="C61" s="2" t="s">
        <v>43</v>
      </c>
      <c r="D61" s="2" t="s">
        <v>42</v>
      </c>
      <c r="E61" s="2" t="s">
        <v>41</v>
      </c>
      <c r="F61" s="2" t="s">
        <v>42</v>
      </c>
      <c r="G61" s="2" t="s">
        <v>43</v>
      </c>
      <c r="H61" s="2">
        <v>712.48265000000004</v>
      </c>
      <c r="I61" s="2">
        <v>9.8979999999999997</v>
      </c>
      <c r="J61" s="2">
        <v>32545.087655010098</v>
      </c>
      <c r="K61" s="2">
        <v>0</v>
      </c>
      <c r="L61" s="2">
        <v>8</v>
      </c>
      <c r="M61" s="2">
        <v>0</v>
      </c>
      <c r="N61" s="2">
        <v>3</v>
      </c>
      <c r="O61" s="2">
        <v>12</v>
      </c>
      <c r="P61" s="2">
        <v>5</v>
      </c>
      <c r="Q61" s="2" t="s">
        <v>43</v>
      </c>
      <c r="R61" s="2">
        <v>71.3</v>
      </c>
      <c r="S61" s="2">
        <v>1</v>
      </c>
      <c r="T61" s="2">
        <v>31358.466974966301</v>
      </c>
      <c r="U61" s="2">
        <v>29408.431181092499</v>
      </c>
      <c r="V61" s="2">
        <v>32545.087655010098</v>
      </c>
      <c r="W61" s="2">
        <v>23502.059211712902</v>
      </c>
      <c r="X61" s="2">
        <v>23111.829489626001</v>
      </c>
      <c r="Y61" s="2">
        <v>22527.430733041401</v>
      </c>
      <c r="Z61" s="2">
        <v>3433.7683502453901</v>
      </c>
      <c r="AA61" s="2">
        <v>9111.0640084759707</v>
      </c>
      <c r="AB61" s="2">
        <v>17697.673723767999</v>
      </c>
      <c r="AC61" s="2">
        <v>21998.379037967301</v>
      </c>
      <c r="AD61" s="2">
        <v>22127.853406872899</v>
      </c>
      <c r="AE61" s="2">
        <v>32559.5071732658</v>
      </c>
      <c r="AF61" s="2">
        <v>25328.9150974722</v>
      </c>
      <c r="AG61" s="2">
        <v>3.4492197790374601</v>
      </c>
      <c r="AH61" s="2">
        <v>4.2117359170833897</v>
      </c>
      <c r="AI61" s="2">
        <v>1.2849999999999999</v>
      </c>
      <c r="AJ61" s="2">
        <v>0.36</v>
      </c>
      <c r="AK61" s="2">
        <v>9.4211234948000304E-4</v>
      </c>
      <c r="AL61" s="2">
        <v>4.4242816469774703E-2</v>
      </c>
    </row>
    <row r="62" spans="1:38" hidden="1" x14ac:dyDescent="0.3">
      <c r="A62" s="2" t="b">
        <v>1</v>
      </c>
      <c r="B62" s="2" t="s">
        <v>495</v>
      </c>
      <c r="C62" s="2" t="s">
        <v>43</v>
      </c>
      <c r="D62" s="2" t="s">
        <v>42</v>
      </c>
      <c r="E62" s="2" t="s">
        <v>41</v>
      </c>
      <c r="F62" s="2" t="s">
        <v>42</v>
      </c>
      <c r="G62" s="2" t="s">
        <v>43</v>
      </c>
      <c r="H62" s="2">
        <v>754.76212999999996</v>
      </c>
      <c r="I62" s="2">
        <v>10.103999999999999</v>
      </c>
      <c r="J62" s="2">
        <v>12433.899078779699</v>
      </c>
      <c r="K62" s="2">
        <v>0</v>
      </c>
      <c r="L62" s="2">
        <v>8</v>
      </c>
      <c r="M62" s="2">
        <v>0</v>
      </c>
      <c r="N62" s="2">
        <v>2</v>
      </c>
      <c r="O62" s="2">
        <v>97</v>
      </c>
      <c r="P62" s="2">
        <v>0</v>
      </c>
      <c r="Q62" s="2" t="s">
        <v>43</v>
      </c>
      <c r="R62" s="2">
        <v>89.3</v>
      </c>
      <c r="S62" s="2">
        <v>1</v>
      </c>
      <c r="T62" s="2">
        <v>157.45090610525699</v>
      </c>
      <c r="U62" s="2">
        <v>151.16710942424501</v>
      </c>
      <c r="V62" s="2">
        <v>151.80990151844</v>
      </c>
      <c r="W62" s="2">
        <v>164.67005238206801</v>
      </c>
      <c r="X62" s="2">
        <v>154.47923385075501</v>
      </c>
      <c r="Y62" s="2">
        <v>151.956119465044</v>
      </c>
      <c r="Z62" s="2">
        <v>1664.3138689043001</v>
      </c>
      <c r="AA62" s="2">
        <v>1435.9946809775199</v>
      </c>
      <c r="AB62" s="2">
        <v>12433.899078779699</v>
      </c>
      <c r="AC62" s="2">
        <v>4223.2265487156901</v>
      </c>
      <c r="AD62" s="2">
        <v>2343.9863458053101</v>
      </c>
      <c r="AE62" s="2" t="s">
        <v>43</v>
      </c>
      <c r="AF62" s="2" t="s">
        <v>43</v>
      </c>
      <c r="AG62" s="2" t="s">
        <v>43</v>
      </c>
      <c r="AH62" s="2" t="s">
        <v>43</v>
      </c>
      <c r="AI62" s="2" t="s">
        <v>43</v>
      </c>
      <c r="AJ62" s="2" t="s">
        <v>43</v>
      </c>
      <c r="AK62" s="2" t="s">
        <v>43</v>
      </c>
      <c r="AL62" s="2" t="s">
        <v>43</v>
      </c>
    </row>
    <row r="63" spans="1:38" hidden="1" x14ac:dyDescent="0.3">
      <c r="A63" s="2" t="b">
        <v>1</v>
      </c>
      <c r="B63" s="2" t="s">
        <v>221</v>
      </c>
      <c r="C63" s="2" t="s">
        <v>43</v>
      </c>
      <c r="D63" s="2" t="s">
        <v>42</v>
      </c>
      <c r="E63" s="2" t="s">
        <v>41</v>
      </c>
      <c r="F63" s="2" t="s">
        <v>42</v>
      </c>
      <c r="G63" s="2" t="s">
        <v>43</v>
      </c>
      <c r="H63" s="2">
        <v>755.03071</v>
      </c>
      <c r="I63" s="2">
        <v>9.9250000000000007</v>
      </c>
      <c r="J63" s="2">
        <v>36691.592512157004</v>
      </c>
      <c r="K63" s="2">
        <v>0</v>
      </c>
      <c r="L63" s="2">
        <v>9</v>
      </c>
      <c r="M63" s="2">
        <v>0</v>
      </c>
      <c r="N63" s="2">
        <v>3</v>
      </c>
      <c r="O63" s="2">
        <v>39</v>
      </c>
      <c r="P63" s="2">
        <v>2</v>
      </c>
      <c r="Q63" s="2" t="s">
        <v>43</v>
      </c>
      <c r="R63" s="2">
        <v>85.3</v>
      </c>
      <c r="S63" s="2">
        <v>3</v>
      </c>
      <c r="T63" s="2">
        <v>24836.2630158434</v>
      </c>
      <c r="U63" s="2">
        <v>31078.076115158801</v>
      </c>
      <c r="V63" s="2">
        <v>36691.592512157004</v>
      </c>
      <c r="W63" s="2">
        <v>22353.625902915999</v>
      </c>
      <c r="X63" s="2">
        <v>32284.674541286899</v>
      </c>
      <c r="Y63" s="2">
        <v>21173.0827374174</v>
      </c>
      <c r="Z63" s="2">
        <v>658.86700175544297</v>
      </c>
      <c r="AA63" s="2">
        <v>686.95264734429895</v>
      </c>
      <c r="AB63" s="2">
        <v>7270.0585379100303</v>
      </c>
      <c r="AC63" s="2">
        <v>12359.7422420816</v>
      </c>
      <c r="AD63" s="2">
        <v>16839.310857701799</v>
      </c>
      <c r="AE63" s="2" t="s">
        <v>43</v>
      </c>
      <c r="AF63" s="2" t="s">
        <v>43</v>
      </c>
      <c r="AG63" s="2" t="s">
        <v>43</v>
      </c>
      <c r="AH63" s="2" t="s">
        <v>43</v>
      </c>
      <c r="AI63" s="2" t="s">
        <v>43</v>
      </c>
      <c r="AJ63" s="2" t="s">
        <v>43</v>
      </c>
      <c r="AK63" s="2" t="s">
        <v>43</v>
      </c>
      <c r="AL63" s="2" t="s">
        <v>43</v>
      </c>
    </row>
    <row r="64" spans="1:38" hidden="1" x14ac:dyDescent="0.3">
      <c r="A64" s="2" t="b">
        <v>1</v>
      </c>
      <c r="B64" s="2" t="s">
        <v>147</v>
      </c>
      <c r="C64" s="2" t="s">
        <v>43</v>
      </c>
      <c r="D64" s="2" t="s">
        <v>42</v>
      </c>
      <c r="E64" s="2" t="s">
        <v>41</v>
      </c>
      <c r="F64" s="2" t="s">
        <v>42</v>
      </c>
      <c r="G64" s="2" t="s">
        <v>43</v>
      </c>
      <c r="H64" s="2">
        <v>755.06825000000003</v>
      </c>
      <c r="I64" s="2">
        <v>9.8800000000000008</v>
      </c>
      <c r="J64" s="2">
        <v>44274.847018483699</v>
      </c>
      <c r="K64" s="2">
        <v>0</v>
      </c>
      <c r="L64" s="2">
        <v>9</v>
      </c>
      <c r="M64" s="2">
        <v>0</v>
      </c>
      <c r="N64" s="2">
        <v>3</v>
      </c>
      <c r="O64" s="2">
        <v>57</v>
      </c>
      <c r="P64" s="2">
        <v>48</v>
      </c>
      <c r="Q64" s="2" t="s">
        <v>43</v>
      </c>
      <c r="R64" s="2">
        <v>84.6</v>
      </c>
      <c r="S64" s="2">
        <v>4</v>
      </c>
      <c r="T64" s="2">
        <v>917.38708824907803</v>
      </c>
      <c r="U64" s="2">
        <v>932.19000661747202</v>
      </c>
      <c r="V64" s="2">
        <v>907.12088971891899</v>
      </c>
      <c r="W64" s="2">
        <v>890.87985092615304</v>
      </c>
      <c r="X64" s="2">
        <v>915.86653025281896</v>
      </c>
      <c r="Y64" s="2">
        <v>884.78190213927303</v>
      </c>
      <c r="Z64" s="2">
        <v>891.19324665103397</v>
      </c>
      <c r="AA64" s="2">
        <v>1288.9806730380899</v>
      </c>
      <c r="AB64" s="2">
        <v>44274.847018483699</v>
      </c>
      <c r="AC64" s="2">
        <v>12911.400156940899</v>
      </c>
      <c r="AD64" s="2">
        <v>25394.9751490782</v>
      </c>
      <c r="AE64" s="2" t="s">
        <v>43</v>
      </c>
      <c r="AF64" s="2" t="s">
        <v>43</v>
      </c>
      <c r="AG64" s="2" t="s">
        <v>43</v>
      </c>
      <c r="AH64" s="2" t="s">
        <v>43</v>
      </c>
      <c r="AI64" s="2" t="s">
        <v>43</v>
      </c>
      <c r="AJ64" s="2" t="s">
        <v>43</v>
      </c>
      <c r="AK64" s="2" t="s">
        <v>43</v>
      </c>
      <c r="AL64" s="2" t="s">
        <v>43</v>
      </c>
    </row>
    <row r="65" spans="1:38" hidden="1" x14ac:dyDescent="0.3">
      <c r="A65" s="2" t="b">
        <v>1</v>
      </c>
      <c r="B65" s="2" t="s">
        <v>66</v>
      </c>
      <c r="C65" s="2" t="s">
        <v>67</v>
      </c>
      <c r="D65" s="2" t="s">
        <v>40</v>
      </c>
      <c r="E65" s="2" t="s">
        <v>41</v>
      </c>
      <c r="F65" s="2" t="s">
        <v>61</v>
      </c>
      <c r="G65" s="2" t="s">
        <v>43</v>
      </c>
      <c r="H65" s="2">
        <v>755.55012999999997</v>
      </c>
      <c r="I65" s="2">
        <v>9.9309999999999992</v>
      </c>
      <c r="J65" s="2">
        <v>3144837.5934099699</v>
      </c>
      <c r="K65" s="2">
        <v>12</v>
      </c>
      <c r="L65" s="2">
        <v>17</v>
      </c>
      <c r="M65" s="2">
        <v>0</v>
      </c>
      <c r="N65" s="2">
        <v>3</v>
      </c>
      <c r="O65" s="2">
        <v>19</v>
      </c>
      <c r="P65" s="2">
        <v>2</v>
      </c>
      <c r="Q65" s="2" t="s">
        <v>43</v>
      </c>
      <c r="R65" s="2">
        <v>89.3</v>
      </c>
      <c r="S65" s="2">
        <v>8</v>
      </c>
      <c r="T65" s="2">
        <v>2114897.44654844</v>
      </c>
      <c r="U65" s="2">
        <v>2276915.80453692</v>
      </c>
      <c r="V65" s="2">
        <v>2179018.8132352401</v>
      </c>
      <c r="W65" s="2">
        <v>3144837.5934099699</v>
      </c>
      <c r="X65" s="2">
        <v>2994392.0770834102</v>
      </c>
      <c r="Y65" s="2">
        <v>3078640.08266907</v>
      </c>
      <c r="Z65" s="2">
        <v>13845.8832146363</v>
      </c>
      <c r="AA65" s="2">
        <v>55008.965463616601</v>
      </c>
      <c r="AB65" s="2">
        <v>1235892.1839373501</v>
      </c>
      <c r="AC65" s="2">
        <v>1632549.9084335901</v>
      </c>
      <c r="AD65" s="2">
        <v>1815428.1338581201</v>
      </c>
      <c r="AE65" s="2">
        <v>2399469.7703558798</v>
      </c>
      <c r="AF65" s="2">
        <v>3583639.5674357</v>
      </c>
      <c r="AG65" s="2">
        <v>9.0546387732836795</v>
      </c>
      <c r="AH65" s="2">
        <v>10.1285439287524</v>
      </c>
      <c r="AI65" s="2">
        <v>0.67</v>
      </c>
      <c r="AJ65" s="2">
        <v>-0.57999999999999996</v>
      </c>
      <c r="AK65" s="2">
        <v>1.1829196791972901E-2</v>
      </c>
      <c r="AL65" s="2">
        <v>0.204731014868895</v>
      </c>
    </row>
    <row r="66" spans="1:38" hidden="1" x14ac:dyDescent="0.3">
      <c r="A66" s="2" t="b">
        <v>1</v>
      </c>
      <c r="B66" s="2" t="s">
        <v>437</v>
      </c>
      <c r="C66" s="2" t="s">
        <v>438</v>
      </c>
      <c r="D66" s="2" t="s">
        <v>40</v>
      </c>
      <c r="E66" s="2" t="s">
        <v>41</v>
      </c>
      <c r="F66" s="2" t="s">
        <v>61</v>
      </c>
      <c r="G66" s="2" t="s">
        <v>43</v>
      </c>
      <c r="H66" s="2">
        <v>523.36275000000001</v>
      </c>
      <c r="I66" s="2">
        <v>7.1769999999999996</v>
      </c>
      <c r="J66" s="2">
        <v>34704.045483193797</v>
      </c>
      <c r="K66" s="2">
        <v>3</v>
      </c>
      <c r="L66" s="2">
        <v>11</v>
      </c>
      <c r="M66" s="2">
        <v>0</v>
      </c>
      <c r="N66" s="2">
        <v>3</v>
      </c>
      <c r="O66" s="2">
        <v>13</v>
      </c>
      <c r="P66" s="2">
        <v>3</v>
      </c>
      <c r="Q66" s="2" t="s">
        <v>43</v>
      </c>
      <c r="R66" s="2">
        <v>91.8</v>
      </c>
      <c r="S66" s="2">
        <v>1</v>
      </c>
      <c r="T66" s="2">
        <v>30572.1478959536</v>
      </c>
      <c r="U66" s="2">
        <v>34704.045483193797</v>
      </c>
      <c r="V66" s="2">
        <v>28139.794381198</v>
      </c>
      <c r="W66" s="2">
        <v>29859.444918208501</v>
      </c>
      <c r="X66" s="2">
        <v>25862.120480287202</v>
      </c>
      <c r="Y66" s="2">
        <v>25548.122657399599</v>
      </c>
      <c r="Z66" s="2">
        <v>365.22860958486001</v>
      </c>
      <c r="AA66" s="2">
        <v>541.93786997493896</v>
      </c>
      <c r="AB66" s="2">
        <v>17122.8114382276</v>
      </c>
      <c r="AC66" s="2">
        <v>21142.968675145599</v>
      </c>
      <c r="AD66" s="2">
        <v>21942.731936882301</v>
      </c>
      <c r="AE66" s="2">
        <v>31864.8252037737</v>
      </c>
      <c r="AF66" s="2">
        <v>29086.108572634301</v>
      </c>
      <c r="AG66" s="2">
        <v>13.5844493484637</v>
      </c>
      <c r="AH66" s="2">
        <v>10.4189639065664</v>
      </c>
      <c r="AI66" s="2">
        <v>1.0960000000000001</v>
      </c>
      <c r="AJ66" s="2">
        <v>0.13</v>
      </c>
      <c r="AK66" s="2">
        <v>0.25505250517779199</v>
      </c>
      <c r="AL66" s="2">
        <v>0.76703931567686001</v>
      </c>
    </row>
    <row r="67" spans="1:38" hidden="1" x14ac:dyDescent="0.3">
      <c r="A67" s="2" t="b">
        <v>1</v>
      </c>
      <c r="B67" s="2" t="s">
        <v>376</v>
      </c>
      <c r="C67" s="2" t="s">
        <v>377</v>
      </c>
      <c r="D67" s="2" t="s">
        <v>40</v>
      </c>
      <c r="E67" s="2" t="s">
        <v>41</v>
      </c>
      <c r="F67" s="2" t="s">
        <v>61</v>
      </c>
      <c r="G67" s="2" t="s">
        <v>43</v>
      </c>
      <c r="H67" s="2">
        <v>522.35283000000004</v>
      </c>
      <c r="I67" s="2">
        <v>7.18</v>
      </c>
      <c r="J67" s="2">
        <v>4911.0747641423704</v>
      </c>
      <c r="K67" s="2">
        <v>1</v>
      </c>
      <c r="L67" s="2">
        <v>11</v>
      </c>
      <c r="M67" s="2">
        <v>0</v>
      </c>
      <c r="N67" s="2">
        <v>3</v>
      </c>
      <c r="O67" s="2">
        <v>30</v>
      </c>
      <c r="P67" s="2">
        <v>19</v>
      </c>
      <c r="Q67" s="2" t="s">
        <v>43</v>
      </c>
      <c r="R67" s="2">
        <v>91.8</v>
      </c>
      <c r="S67" s="2">
        <v>1</v>
      </c>
      <c r="T67" s="2">
        <v>3206.9571812162599</v>
      </c>
      <c r="U67" s="2">
        <v>3426.1354268692698</v>
      </c>
      <c r="V67" s="2">
        <v>3185.9795797623201</v>
      </c>
      <c r="W67" s="2">
        <v>2149.2329747355998</v>
      </c>
      <c r="X67" s="2">
        <v>3686.74045557504</v>
      </c>
      <c r="Y67" s="2">
        <v>3181.58170600836</v>
      </c>
      <c r="Z67" s="2">
        <v>4698.5599863297903</v>
      </c>
      <c r="AA67" s="2">
        <v>4911.0747641423704</v>
      </c>
      <c r="AB67" s="2">
        <v>4083.8695582159098</v>
      </c>
      <c r="AC67" s="2">
        <v>2341.59161298355</v>
      </c>
      <c r="AD67" s="2">
        <v>2707.4717054306402</v>
      </c>
      <c r="AE67" s="2" t="s">
        <v>43</v>
      </c>
      <c r="AF67" s="2" t="s">
        <v>43</v>
      </c>
      <c r="AG67" s="2" t="s">
        <v>43</v>
      </c>
      <c r="AH67" s="2" t="s">
        <v>43</v>
      </c>
      <c r="AI67" s="2" t="s">
        <v>43</v>
      </c>
      <c r="AJ67" s="2" t="s">
        <v>43</v>
      </c>
      <c r="AK67" s="2" t="s">
        <v>43</v>
      </c>
      <c r="AL67" s="2" t="s">
        <v>43</v>
      </c>
    </row>
    <row r="68" spans="1:38" hidden="1" x14ac:dyDescent="0.3">
      <c r="A68" s="2" t="b">
        <v>1</v>
      </c>
      <c r="B68" s="2" t="s">
        <v>93</v>
      </c>
      <c r="C68" s="2" t="s">
        <v>43</v>
      </c>
      <c r="D68" s="2" t="s">
        <v>42</v>
      </c>
      <c r="E68" s="2" t="s">
        <v>41</v>
      </c>
      <c r="F68" s="2" t="s">
        <v>42</v>
      </c>
      <c r="G68" s="2" t="s">
        <v>43</v>
      </c>
      <c r="H68" s="2">
        <v>756.03697999999997</v>
      </c>
      <c r="I68" s="2">
        <v>9.9320000000000004</v>
      </c>
      <c r="J68" s="2">
        <v>28062.773736574301</v>
      </c>
      <c r="K68" s="2">
        <v>0</v>
      </c>
      <c r="L68" s="2">
        <v>9</v>
      </c>
      <c r="M68" s="2">
        <v>0</v>
      </c>
      <c r="N68" s="2">
        <v>3</v>
      </c>
      <c r="O68" s="2">
        <v>71</v>
      </c>
      <c r="P68" s="2">
        <v>25</v>
      </c>
      <c r="Q68" s="2" t="s">
        <v>43</v>
      </c>
      <c r="R68" s="2">
        <v>85.3</v>
      </c>
      <c r="S68" s="2">
        <v>6</v>
      </c>
      <c r="T68" s="2">
        <v>28062.773736574301</v>
      </c>
      <c r="U68" s="2">
        <v>23685.110248029101</v>
      </c>
      <c r="V68" s="2">
        <v>22060.698301055399</v>
      </c>
      <c r="W68" s="2">
        <v>18141.722977728499</v>
      </c>
      <c r="X68" s="2">
        <v>20324.138556230399</v>
      </c>
      <c r="Y68" s="2">
        <v>12505.729827814899</v>
      </c>
      <c r="Z68" s="2">
        <v>564.97238792350902</v>
      </c>
      <c r="AA68" s="2">
        <v>623.90161549019501</v>
      </c>
      <c r="AB68" s="2">
        <v>1166.5238584784299</v>
      </c>
      <c r="AC68" s="2">
        <v>7532.1283165593004</v>
      </c>
      <c r="AD68" s="2">
        <v>9074.0351557554495</v>
      </c>
      <c r="AE68" s="2" t="s">
        <v>43</v>
      </c>
      <c r="AF68" s="2" t="s">
        <v>43</v>
      </c>
      <c r="AG68" s="2" t="s">
        <v>43</v>
      </c>
      <c r="AH68" s="2" t="s">
        <v>43</v>
      </c>
      <c r="AI68" s="2" t="s">
        <v>43</v>
      </c>
      <c r="AJ68" s="2" t="s">
        <v>43</v>
      </c>
      <c r="AK68" s="2" t="s">
        <v>43</v>
      </c>
      <c r="AL68" s="2" t="s">
        <v>43</v>
      </c>
    </row>
    <row r="69" spans="1:38" hidden="1" x14ac:dyDescent="0.3">
      <c r="A69" s="2" t="b">
        <v>1</v>
      </c>
      <c r="B69" s="2" t="s">
        <v>86</v>
      </c>
      <c r="C69" s="2" t="s">
        <v>43</v>
      </c>
      <c r="D69" s="2" t="s">
        <v>42</v>
      </c>
      <c r="E69" s="2" t="s">
        <v>41</v>
      </c>
      <c r="F69" s="2" t="s">
        <v>42</v>
      </c>
      <c r="G69" s="2" t="s">
        <v>43</v>
      </c>
      <c r="H69" s="2">
        <v>756.54515000000004</v>
      </c>
      <c r="I69" s="2">
        <v>9.8680000000000003</v>
      </c>
      <c r="J69" s="2">
        <v>148399.377165699</v>
      </c>
      <c r="K69" s="2">
        <v>0</v>
      </c>
      <c r="L69" s="2">
        <v>10</v>
      </c>
      <c r="M69" s="2">
        <v>0</v>
      </c>
      <c r="N69" s="2">
        <v>2</v>
      </c>
      <c r="O69" s="2">
        <v>6</v>
      </c>
      <c r="P69" s="2">
        <v>0</v>
      </c>
      <c r="Q69" s="2" t="s">
        <v>43</v>
      </c>
      <c r="R69" s="2">
        <v>84.6</v>
      </c>
      <c r="S69" s="2">
        <v>7</v>
      </c>
      <c r="T69" s="2">
        <v>38811.574273715101</v>
      </c>
      <c r="U69" s="2">
        <v>18651.685158967</v>
      </c>
      <c r="V69" s="2">
        <v>52595.717603993799</v>
      </c>
      <c r="W69" s="2">
        <v>148399.377165699</v>
      </c>
      <c r="X69" s="2">
        <v>79206.503827475695</v>
      </c>
      <c r="Y69" s="2">
        <v>7284.13861658511</v>
      </c>
      <c r="Z69" s="2">
        <v>1487.2971707480201</v>
      </c>
      <c r="AA69" s="2">
        <v>2272.8076146701501</v>
      </c>
      <c r="AB69" s="2">
        <v>3661.8647163324799</v>
      </c>
      <c r="AC69" s="2">
        <v>33192.391960153502</v>
      </c>
      <c r="AD69" s="2">
        <v>36181.439614064599</v>
      </c>
      <c r="AE69" s="2">
        <v>40559.107942977498</v>
      </c>
      <c r="AF69" s="2">
        <v>82772.863472846206</v>
      </c>
      <c r="AG69" s="2">
        <v>46.533745667257897</v>
      </c>
      <c r="AH69" s="2">
        <v>90.121349736253194</v>
      </c>
      <c r="AI69" s="2">
        <v>0.49</v>
      </c>
      <c r="AJ69" s="2">
        <v>-1.03</v>
      </c>
      <c r="AK69" s="2">
        <v>0.80216643177269298</v>
      </c>
      <c r="AL69" s="2">
        <v>0.96178673725859898</v>
      </c>
    </row>
    <row r="70" spans="1:38" hidden="1" x14ac:dyDescent="0.3">
      <c r="A70" s="2" t="b">
        <v>1</v>
      </c>
      <c r="B70" s="2" t="s">
        <v>546</v>
      </c>
      <c r="C70" s="2" t="s">
        <v>547</v>
      </c>
      <c r="D70" s="2" t="s">
        <v>40</v>
      </c>
      <c r="E70" s="2" t="s">
        <v>41</v>
      </c>
      <c r="F70" s="2" t="s">
        <v>42</v>
      </c>
      <c r="G70" s="2" t="s">
        <v>43</v>
      </c>
      <c r="H70" s="2">
        <v>710.55651</v>
      </c>
      <c r="I70" s="2">
        <v>10.074999999999999</v>
      </c>
      <c r="J70" s="2">
        <v>6095429.4448201898</v>
      </c>
      <c r="K70" s="2">
        <v>0</v>
      </c>
      <c r="L70" s="2">
        <v>9</v>
      </c>
      <c r="M70" s="2">
        <v>0</v>
      </c>
      <c r="N70" s="2">
        <v>3</v>
      </c>
      <c r="O70" s="2">
        <v>26</v>
      </c>
      <c r="P70" s="2">
        <v>2</v>
      </c>
      <c r="Q70" s="2" t="s">
        <v>43</v>
      </c>
      <c r="R70" s="2">
        <v>83.3</v>
      </c>
      <c r="S70" s="2">
        <v>0</v>
      </c>
      <c r="T70" s="2">
        <v>6935.5636049773802</v>
      </c>
      <c r="U70" s="2">
        <v>4819.5404164372903</v>
      </c>
      <c r="V70" s="2">
        <v>6117.1099790431599</v>
      </c>
      <c r="W70" s="2">
        <v>2947.4827957841799</v>
      </c>
      <c r="X70" s="2">
        <v>5780.9057176043498</v>
      </c>
      <c r="Y70" s="2">
        <v>3346.0909936482699</v>
      </c>
      <c r="Z70" s="2">
        <v>1998188.8550354601</v>
      </c>
      <c r="AA70" s="2">
        <v>3783408.6574172601</v>
      </c>
      <c r="AB70" s="2">
        <v>6095429.4448201898</v>
      </c>
      <c r="AC70" s="2">
        <v>4509458.6721933801</v>
      </c>
      <c r="AD70" s="2">
        <v>3647960.0346426801</v>
      </c>
      <c r="AE70" s="2">
        <v>5396.8260113141096</v>
      </c>
      <c r="AF70" s="2">
        <v>2641.2023230145801</v>
      </c>
      <c r="AG70" s="2">
        <v>23.3158536771295</v>
      </c>
      <c r="AH70" s="2">
        <v>48.100610624720403</v>
      </c>
      <c r="AI70" s="2">
        <v>2.0430000000000001</v>
      </c>
      <c r="AJ70" s="2">
        <v>1.03</v>
      </c>
      <c r="AK70" s="2">
        <v>0.22897990943136301</v>
      </c>
      <c r="AL70" s="2">
        <v>0.74551342442586099</v>
      </c>
    </row>
    <row r="71" spans="1:38" hidden="1" x14ac:dyDescent="0.3">
      <c r="A71" s="2" t="b">
        <v>1</v>
      </c>
      <c r="B71" s="2" t="s">
        <v>111</v>
      </c>
      <c r="C71" s="2" t="s">
        <v>112</v>
      </c>
      <c r="D71" s="2" t="s">
        <v>40</v>
      </c>
      <c r="E71" s="2" t="s">
        <v>41</v>
      </c>
      <c r="F71" s="2" t="s">
        <v>42</v>
      </c>
      <c r="G71" s="2" t="s">
        <v>43</v>
      </c>
      <c r="H71" s="2">
        <v>756.61441000000002</v>
      </c>
      <c r="I71" s="2">
        <v>10.255000000000001</v>
      </c>
      <c r="J71" s="2">
        <v>104006.312846888</v>
      </c>
      <c r="K71" s="2">
        <v>0</v>
      </c>
      <c r="L71" s="2">
        <v>8</v>
      </c>
      <c r="M71" s="2">
        <v>0</v>
      </c>
      <c r="N71" s="2">
        <v>3</v>
      </c>
      <c r="O71" s="2">
        <v>120</v>
      </c>
      <c r="P71" s="2">
        <v>137</v>
      </c>
      <c r="Q71" s="2" t="s">
        <v>43</v>
      </c>
      <c r="R71" s="2">
        <v>97.9</v>
      </c>
      <c r="S71" s="2">
        <v>5</v>
      </c>
      <c r="T71" s="2">
        <v>18979.1931816959</v>
      </c>
      <c r="U71" s="2">
        <v>20501.720383976201</v>
      </c>
      <c r="V71" s="2">
        <v>18557.556904724301</v>
      </c>
      <c r="W71" s="2">
        <v>13272.3994789315</v>
      </c>
      <c r="X71" s="2">
        <v>12915.278158033499</v>
      </c>
      <c r="Y71" s="2">
        <v>13507.695912131599</v>
      </c>
      <c r="Z71" s="2">
        <v>4764.4058608626501</v>
      </c>
      <c r="AA71" s="2">
        <v>32701.609539143199</v>
      </c>
      <c r="AB71" s="2">
        <v>104006.312846888</v>
      </c>
      <c r="AC71" s="2">
        <v>14393.2678272387</v>
      </c>
      <c r="AD71" s="2">
        <v>12608.2264834579</v>
      </c>
      <c r="AE71" s="2" t="s">
        <v>43</v>
      </c>
      <c r="AF71" s="2" t="s">
        <v>43</v>
      </c>
      <c r="AG71" s="2" t="s">
        <v>43</v>
      </c>
      <c r="AH71" s="2" t="s">
        <v>43</v>
      </c>
      <c r="AI71" s="2" t="s">
        <v>43</v>
      </c>
      <c r="AJ71" s="2" t="s">
        <v>43</v>
      </c>
      <c r="AK71" s="2" t="s">
        <v>43</v>
      </c>
      <c r="AL71" s="2" t="s">
        <v>43</v>
      </c>
    </row>
    <row r="72" spans="1:38" hidden="1" x14ac:dyDescent="0.3">
      <c r="A72" s="2" t="b">
        <v>1</v>
      </c>
      <c r="B72" s="2" t="s">
        <v>589</v>
      </c>
      <c r="C72" s="2" t="s">
        <v>43</v>
      </c>
      <c r="D72" s="2" t="s">
        <v>42</v>
      </c>
      <c r="E72" s="2" t="s">
        <v>41</v>
      </c>
      <c r="F72" s="2" t="s">
        <v>42</v>
      </c>
      <c r="G72" s="2" t="s">
        <v>43</v>
      </c>
      <c r="H72" s="2">
        <v>757.05442000000005</v>
      </c>
      <c r="I72" s="2">
        <v>9.9640000000000004</v>
      </c>
      <c r="J72" s="2">
        <v>77531.2446938254</v>
      </c>
      <c r="K72" s="2">
        <v>0</v>
      </c>
      <c r="L72" s="2">
        <v>8</v>
      </c>
      <c r="M72" s="2">
        <v>0</v>
      </c>
      <c r="N72" s="2">
        <v>1</v>
      </c>
      <c r="O72" s="2">
        <v>0</v>
      </c>
      <c r="P72" s="2">
        <v>0</v>
      </c>
      <c r="Q72" s="2" t="s">
        <v>43</v>
      </c>
      <c r="R72" s="2">
        <v>77.2</v>
      </c>
      <c r="S72" s="2">
        <v>0</v>
      </c>
      <c r="T72" s="2">
        <v>8353.2265010164992</v>
      </c>
      <c r="U72" s="2">
        <v>77531.2446938254</v>
      </c>
      <c r="V72" s="2">
        <v>10144.5044192691</v>
      </c>
      <c r="W72" s="2">
        <v>10705.5108838083</v>
      </c>
      <c r="X72" s="2">
        <v>13423.450609703399</v>
      </c>
      <c r="Y72" s="2">
        <v>13299.046531038101</v>
      </c>
      <c r="Z72" s="2">
        <v>3493.6205549636502</v>
      </c>
      <c r="AA72" s="2">
        <v>9010.4061598885892</v>
      </c>
      <c r="AB72" s="2">
        <v>14047.0241788519</v>
      </c>
      <c r="AC72" s="2">
        <v>10589.957214386</v>
      </c>
      <c r="AD72" s="2">
        <v>2490.4409943791002</v>
      </c>
      <c r="AE72" s="2" t="s">
        <v>43</v>
      </c>
      <c r="AF72" s="2" t="s">
        <v>43</v>
      </c>
      <c r="AG72" s="2" t="s">
        <v>43</v>
      </c>
      <c r="AH72" s="2" t="s">
        <v>43</v>
      </c>
      <c r="AI72" s="2" t="s">
        <v>43</v>
      </c>
      <c r="AJ72" s="2" t="s">
        <v>43</v>
      </c>
      <c r="AK72" s="2" t="s">
        <v>43</v>
      </c>
      <c r="AL72" s="2" t="s">
        <v>43</v>
      </c>
    </row>
    <row r="73" spans="1:38" hidden="1" x14ac:dyDescent="0.3">
      <c r="A73" s="2" t="b">
        <v>1</v>
      </c>
      <c r="B73" s="2" t="s">
        <v>544</v>
      </c>
      <c r="C73" s="2" t="s">
        <v>43</v>
      </c>
      <c r="D73" s="2" t="s">
        <v>42</v>
      </c>
      <c r="E73" s="2" t="s">
        <v>41</v>
      </c>
      <c r="F73" s="2" t="s">
        <v>42</v>
      </c>
      <c r="G73" s="2" t="s">
        <v>43</v>
      </c>
      <c r="H73" s="2">
        <v>709.54966000000002</v>
      </c>
      <c r="I73" s="2">
        <v>10.077</v>
      </c>
      <c r="J73" s="2">
        <v>246700.09652666599</v>
      </c>
      <c r="K73" s="2">
        <v>0</v>
      </c>
      <c r="L73" s="2">
        <v>9</v>
      </c>
      <c r="M73" s="2">
        <v>0</v>
      </c>
      <c r="N73" s="2">
        <v>3</v>
      </c>
      <c r="O73" s="2">
        <v>33</v>
      </c>
      <c r="P73" s="2">
        <v>6</v>
      </c>
      <c r="Q73" s="2" t="s">
        <v>43</v>
      </c>
      <c r="R73" s="2">
        <v>83.3</v>
      </c>
      <c r="S73" s="2">
        <v>0</v>
      </c>
      <c r="T73" s="2">
        <v>1125.00628438218</v>
      </c>
      <c r="U73" s="2">
        <v>1121.24935025434</v>
      </c>
      <c r="V73" s="2">
        <v>1090.7464392991401</v>
      </c>
      <c r="W73" s="2">
        <v>1103.7205560976299</v>
      </c>
      <c r="X73" s="2">
        <v>1130.64635809948</v>
      </c>
      <c r="Y73" s="2">
        <v>1170.4117906896599</v>
      </c>
      <c r="Z73" s="2">
        <v>75471.6559797964</v>
      </c>
      <c r="AA73" s="2">
        <v>136986.46184633</v>
      </c>
      <c r="AB73" s="2">
        <v>246700.09652666599</v>
      </c>
      <c r="AC73" s="2">
        <v>163436.35904657099</v>
      </c>
      <c r="AD73" s="2">
        <v>132767.31714239001</v>
      </c>
      <c r="AE73" s="2" t="s">
        <v>43</v>
      </c>
      <c r="AF73" s="2" t="s">
        <v>43</v>
      </c>
      <c r="AG73" s="2" t="s">
        <v>43</v>
      </c>
      <c r="AH73" s="2" t="s">
        <v>43</v>
      </c>
      <c r="AI73" s="2" t="s">
        <v>43</v>
      </c>
      <c r="AJ73" s="2" t="s">
        <v>43</v>
      </c>
      <c r="AK73" s="2" t="s">
        <v>43</v>
      </c>
      <c r="AL73" s="2" t="s">
        <v>43</v>
      </c>
    </row>
    <row r="74" spans="1:38" hidden="1" x14ac:dyDescent="0.3">
      <c r="A74" s="2" t="b">
        <v>1</v>
      </c>
      <c r="B74" s="2" t="s">
        <v>232</v>
      </c>
      <c r="C74" s="2" t="s">
        <v>43</v>
      </c>
      <c r="D74" s="2" t="s">
        <v>42</v>
      </c>
      <c r="E74" s="2" t="s">
        <v>41</v>
      </c>
      <c r="F74" s="2" t="s">
        <v>42</v>
      </c>
      <c r="G74" s="2" t="s">
        <v>43</v>
      </c>
      <c r="H74" s="2">
        <v>758.06051000000002</v>
      </c>
      <c r="I74" s="2">
        <v>10.233000000000001</v>
      </c>
      <c r="J74" s="2">
        <v>27864.073240697799</v>
      </c>
      <c r="K74" s="2">
        <v>0</v>
      </c>
      <c r="L74" s="2">
        <v>8</v>
      </c>
      <c r="M74" s="2">
        <v>0</v>
      </c>
      <c r="N74" s="2">
        <v>3</v>
      </c>
      <c r="O74" s="2">
        <v>31</v>
      </c>
      <c r="P74" s="2">
        <v>29</v>
      </c>
      <c r="Q74" s="2" t="s">
        <v>43</v>
      </c>
      <c r="R74" s="2">
        <v>97.9</v>
      </c>
      <c r="S74" s="2">
        <v>3</v>
      </c>
      <c r="T74" s="2">
        <v>27864.073240697799</v>
      </c>
      <c r="U74" s="2">
        <v>25740.205912219601</v>
      </c>
      <c r="V74" s="2">
        <v>17591.043289960198</v>
      </c>
      <c r="W74" s="2">
        <v>11780.866916913999</v>
      </c>
      <c r="X74" s="2">
        <v>11480.491795021901</v>
      </c>
      <c r="Y74" s="2">
        <v>4816.2598660448602</v>
      </c>
      <c r="Z74" s="2">
        <v>527.863799366281</v>
      </c>
      <c r="AA74" s="2">
        <v>617.96185725198097</v>
      </c>
      <c r="AB74" s="2">
        <v>7089.1388536282202</v>
      </c>
      <c r="AC74" s="2">
        <v>9366.0058502983993</v>
      </c>
      <c r="AD74" s="2">
        <v>4955.7390435791203</v>
      </c>
      <c r="AE74" s="2" t="s">
        <v>43</v>
      </c>
      <c r="AF74" s="2" t="s">
        <v>43</v>
      </c>
      <c r="AG74" s="2" t="s">
        <v>43</v>
      </c>
      <c r="AH74" s="2" t="s">
        <v>43</v>
      </c>
      <c r="AI74" s="2" t="s">
        <v>43</v>
      </c>
      <c r="AJ74" s="2" t="s">
        <v>43</v>
      </c>
      <c r="AK74" s="2" t="s">
        <v>43</v>
      </c>
      <c r="AL74" s="2" t="s">
        <v>43</v>
      </c>
    </row>
    <row r="75" spans="1:38" hidden="1" x14ac:dyDescent="0.3">
      <c r="A75" s="2" t="b">
        <v>1</v>
      </c>
      <c r="B75" s="2" t="s">
        <v>551</v>
      </c>
      <c r="C75" s="2" t="s">
        <v>552</v>
      </c>
      <c r="D75" s="2" t="s">
        <v>40</v>
      </c>
      <c r="E75" s="2" t="s">
        <v>41</v>
      </c>
      <c r="F75" s="2" t="s">
        <v>41</v>
      </c>
      <c r="G75" s="2" t="s">
        <v>43</v>
      </c>
      <c r="H75" s="2">
        <v>708.61532999999997</v>
      </c>
      <c r="I75" s="2">
        <v>10.182</v>
      </c>
      <c r="J75" s="2">
        <v>793467.80169511295</v>
      </c>
      <c r="K75" s="2">
        <v>1</v>
      </c>
      <c r="L75" s="2">
        <v>9</v>
      </c>
      <c r="M75" s="2">
        <v>0</v>
      </c>
      <c r="N75" s="2">
        <v>3</v>
      </c>
      <c r="O75" s="2">
        <v>4</v>
      </c>
      <c r="P75" s="2">
        <v>2</v>
      </c>
      <c r="Q75" s="2" t="s">
        <v>43</v>
      </c>
      <c r="R75" s="2">
        <v>97.1</v>
      </c>
      <c r="S75" s="2">
        <v>0</v>
      </c>
      <c r="T75" s="2">
        <v>773921.78810975701</v>
      </c>
      <c r="U75" s="2">
        <v>793467.80169511295</v>
      </c>
      <c r="V75" s="2">
        <v>672449.09377394803</v>
      </c>
      <c r="W75" s="2">
        <v>463512.33986043098</v>
      </c>
      <c r="X75" s="2">
        <v>329940.61795387103</v>
      </c>
      <c r="Y75" s="2">
        <v>354172.67107236898</v>
      </c>
      <c r="Z75" s="2">
        <v>1156.7127006685701</v>
      </c>
      <c r="AA75" s="2">
        <v>2163.5256234339099</v>
      </c>
      <c r="AB75" s="2">
        <v>509275.237147571</v>
      </c>
      <c r="AC75" s="2">
        <v>547185.74951120198</v>
      </c>
      <c r="AD75" s="2">
        <v>549443.37344252795</v>
      </c>
      <c r="AE75" s="2">
        <v>784069.67998441297</v>
      </c>
      <c r="AF75" s="2">
        <v>368472.065103981</v>
      </c>
      <c r="AG75" s="2">
        <v>9.1036837602642393</v>
      </c>
      <c r="AH75" s="2">
        <v>19.057261934904702</v>
      </c>
      <c r="AI75" s="2">
        <v>2.1280000000000001</v>
      </c>
      <c r="AJ75" s="2">
        <v>1.0900000000000001</v>
      </c>
      <c r="AK75" s="2">
        <v>1.1524428803859101E-2</v>
      </c>
      <c r="AL75" s="2">
        <v>0.20112308220162201</v>
      </c>
    </row>
    <row r="76" spans="1:38" hidden="1" x14ac:dyDescent="0.3">
      <c r="A76" s="2" t="b">
        <v>1</v>
      </c>
      <c r="B76" s="2" t="s">
        <v>99</v>
      </c>
      <c r="C76" s="2" t="s">
        <v>100</v>
      </c>
      <c r="D76" s="2" t="s">
        <v>40</v>
      </c>
      <c r="E76" s="2" t="s">
        <v>41</v>
      </c>
      <c r="F76" s="2" t="s">
        <v>42</v>
      </c>
      <c r="G76" s="2" t="s">
        <v>43</v>
      </c>
      <c r="H76" s="2">
        <v>758.53929000000005</v>
      </c>
      <c r="I76" s="2">
        <v>9.8529999999999998</v>
      </c>
      <c r="J76" s="2">
        <v>231483.78517385901</v>
      </c>
      <c r="K76" s="2">
        <v>0</v>
      </c>
      <c r="L76" s="2">
        <v>16</v>
      </c>
      <c r="M76" s="2">
        <v>0</v>
      </c>
      <c r="N76" s="2">
        <v>1</v>
      </c>
      <c r="O76" s="2">
        <v>0</v>
      </c>
      <c r="P76" s="2">
        <v>0</v>
      </c>
      <c r="Q76" s="2" t="s">
        <v>43</v>
      </c>
      <c r="R76" s="2">
        <v>85.3</v>
      </c>
      <c r="S76" s="2">
        <v>6</v>
      </c>
      <c r="T76" s="2">
        <v>55795.527603827402</v>
      </c>
      <c r="U76" s="2">
        <v>53204.148019150402</v>
      </c>
      <c r="V76" s="2">
        <v>74609.9398946203</v>
      </c>
      <c r="W76" s="2">
        <v>20860.9069901972</v>
      </c>
      <c r="X76" s="2">
        <v>21744.047834158999</v>
      </c>
      <c r="Y76" s="2">
        <v>13711.6604253278</v>
      </c>
      <c r="Z76" s="2">
        <v>1803.4654863288799</v>
      </c>
      <c r="AA76" s="2">
        <v>6969.7751787668003</v>
      </c>
      <c r="AB76" s="2">
        <v>1968.3512594292199</v>
      </c>
      <c r="AC76" s="2">
        <v>3959.7898501684999</v>
      </c>
      <c r="AD76" s="2">
        <v>231483.78517385901</v>
      </c>
      <c r="AE76" s="2" t="s">
        <v>43</v>
      </c>
      <c r="AF76" s="2" t="s">
        <v>43</v>
      </c>
      <c r="AG76" s="2" t="s">
        <v>43</v>
      </c>
      <c r="AH76" s="2" t="s">
        <v>43</v>
      </c>
      <c r="AI76" s="2" t="s">
        <v>43</v>
      </c>
      <c r="AJ76" s="2" t="s">
        <v>43</v>
      </c>
      <c r="AK76" s="2" t="s">
        <v>43</v>
      </c>
      <c r="AL76" s="2" t="s">
        <v>43</v>
      </c>
    </row>
    <row r="77" spans="1:38" hidden="1" x14ac:dyDescent="0.3">
      <c r="A77" s="2" t="b">
        <v>1</v>
      </c>
      <c r="B77" s="2" t="s">
        <v>627</v>
      </c>
      <c r="C77" s="2" t="s">
        <v>43</v>
      </c>
      <c r="D77" s="2" t="s">
        <v>42</v>
      </c>
      <c r="E77" s="2" t="s">
        <v>41</v>
      </c>
      <c r="F77" s="2" t="s">
        <v>42</v>
      </c>
      <c r="G77" s="2" t="s">
        <v>43</v>
      </c>
      <c r="H77" s="2">
        <v>708.56397000000004</v>
      </c>
      <c r="I77" s="2">
        <v>10.138999999999999</v>
      </c>
      <c r="J77" s="2">
        <v>90691.739090101604</v>
      </c>
      <c r="K77" s="2">
        <v>0</v>
      </c>
      <c r="L77" s="2">
        <v>9</v>
      </c>
      <c r="M77" s="2">
        <v>0</v>
      </c>
      <c r="N77" s="2">
        <v>3</v>
      </c>
      <c r="O77" s="2">
        <v>20</v>
      </c>
      <c r="P77" s="2">
        <v>3</v>
      </c>
      <c r="Q77" s="2" t="s">
        <v>43</v>
      </c>
      <c r="R77" s="2">
        <v>97.1</v>
      </c>
      <c r="S77" s="2">
        <v>0</v>
      </c>
      <c r="T77" s="2">
        <v>35086.666304801198</v>
      </c>
      <c r="U77" s="2">
        <v>39477.602691148597</v>
      </c>
      <c r="V77" s="2">
        <v>35154.998374595001</v>
      </c>
      <c r="W77" s="2">
        <v>38194.413784457902</v>
      </c>
      <c r="X77" s="2">
        <v>33117.3736456935</v>
      </c>
      <c r="Y77" s="2">
        <v>36000.722858986599</v>
      </c>
      <c r="Z77" s="2">
        <v>4014.1759565948601</v>
      </c>
      <c r="AA77" s="2">
        <v>3016.6247335040198</v>
      </c>
      <c r="AB77" s="2">
        <v>90691.739090101604</v>
      </c>
      <c r="AC77" s="2">
        <v>69805.885925340393</v>
      </c>
      <c r="AD77" s="2">
        <v>61662.259582065897</v>
      </c>
      <c r="AE77" s="2">
        <v>32859.130477596103</v>
      </c>
      <c r="AF77" s="2">
        <v>32032.762201729802</v>
      </c>
      <c r="AG77" s="2">
        <v>2.8159951261243998</v>
      </c>
      <c r="AH77" s="2">
        <v>5.8528432399248302</v>
      </c>
      <c r="AI77" s="2">
        <v>1.026</v>
      </c>
      <c r="AJ77" s="2">
        <v>0.04</v>
      </c>
      <c r="AK77" s="2">
        <v>0.47071983043823601</v>
      </c>
      <c r="AL77" s="2">
        <v>0.87386570013410902</v>
      </c>
    </row>
    <row r="78" spans="1:38" hidden="1" x14ac:dyDescent="0.3">
      <c r="A78" s="2" t="b">
        <v>1</v>
      </c>
      <c r="B78" s="2" t="s">
        <v>126</v>
      </c>
      <c r="C78" s="2" t="s">
        <v>43</v>
      </c>
      <c r="D78" s="2" t="s">
        <v>42</v>
      </c>
      <c r="E78" s="2" t="s">
        <v>41</v>
      </c>
      <c r="F78" s="2" t="s">
        <v>42</v>
      </c>
      <c r="G78" s="2" t="s">
        <v>43</v>
      </c>
      <c r="H78" s="2">
        <v>759.06138999999996</v>
      </c>
      <c r="I78" s="2">
        <v>10.227</v>
      </c>
      <c r="J78" s="2">
        <v>20306.263939381701</v>
      </c>
      <c r="K78" s="2">
        <v>0</v>
      </c>
      <c r="L78" s="2">
        <v>8</v>
      </c>
      <c r="M78" s="2">
        <v>0</v>
      </c>
      <c r="N78" s="2">
        <v>3</v>
      </c>
      <c r="O78" s="2">
        <v>24</v>
      </c>
      <c r="P78" s="2">
        <v>10</v>
      </c>
      <c r="Q78" s="2" t="s">
        <v>43</v>
      </c>
      <c r="R78" s="2">
        <v>71.2</v>
      </c>
      <c r="S78" s="2">
        <v>5</v>
      </c>
      <c r="T78" s="2">
        <v>15583.7285581122</v>
      </c>
      <c r="U78" s="2">
        <v>20306.263939381701</v>
      </c>
      <c r="V78" s="2">
        <v>14632.961135347199</v>
      </c>
      <c r="W78" s="2">
        <v>10481.3142741919</v>
      </c>
      <c r="X78" s="2">
        <v>5789.3752315749998</v>
      </c>
      <c r="Y78" s="2">
        <v>6619.0490314856797</v>
      </c>
      <c r="Z78" s="2">
        <v>597.29388058235099</v>
      </c>
      <c r="AA78" s="2">
        <v>789.32147129150803</v>
      </c>
      <c r="AB78" s="2">
        <v>4127.5136902013401</v>
      </c>
      <c r="AC78" s="2">
        <v>6538.8285004711597</v>
      </c>
      <c r="AD78" s="2">
        <v>6530.8302952210197</v>
      </c>
      <c r="AE78" s="2">
        <v>16781.068414283502</v>
      </c>
      <c r="AF78" s="2">
        <v>8420.5272263411207</v>
      </c>
      <c r="AG78" s="2">
        <v>24.3416550462189</v>
      </c>
      <c r="AH78" s="2">
        <v>35.306380266998097</v>
      </c>
      <c r="AI78" s="2">
        <v>1.9930000000000001</v>
      </c>
      <c r="AJ78" s="2">
        <v>0.99</v>
      </c>
      <c r="AK78" s="2">
        <v>3.8714743385536897E-2</v>
      </c>
      <c r="AL78" s="2">
        <v>0.368662730558586</v>
      </c>
    </row>
    <row r="79" spans="1:38" hidden="1" x14ac:dyDescent="0.3">
      <c r="A79" s="2" t="b">
        <v>1</v>
      </c>
      <c r="B79" s="2" t="s">
        <v>163</v>
      </c>
      <c r="C79" s="2" t="s">
        <v>164</v>
      </c>
      <c r="D79" s="2" t="s">
        <v>40</v>
      </c>
      <c r="E79" s="2" t="s">
        <v>41</v>
      </c>
      <c r="F79" s="2" t="s">
        <v>41</v>
      </c>
      <c r="G79" s="2" t="s">
        <v>43</v>
      </c>
      <c r="H79" s="2">
        <v>759.47915</v>
      </c>
      <c r="I79" s="2">
        <v>9.7279999999999998</v>
      </c>
      <c r="J79" s="2">
        <v>12773.6581792785</v>
      </c>
      <c r="K79" s="2">
        <v>8</v>
      </c>
      <c r="L79" s="2">
        <v>8</v>
      </c>
      <c r="M79" s="2">
        <v>0</v>
      </c>
      <c r="N79" s="2">
        <v>3</v>
      </c>
      <c r="O79" s="2">
        <v>6</v>
      </c>
      <c r="P79" s="2">
        <v>4</v>
      </c>
      <c r="Q79" s="2" t="s">
        <v>43</v>
      </c>
      <c r="R79" s="2">
        <v>70</v>
      </c>
      <c r="S79" s="2">
        <v>4</v>
      </c>
      <c r="T79" s="2">
        <v>10753.151908059799</v>
      </c>
      <c r="U79" s="2">
        <v>12773.6581792785</v>
      </c>
      <c r="V79" s="2">
        <v>9842.56322783631</v>
      </c>
      <c r="W79" s="2">
        <v>11043.7115246916</v>
      </c>
      <c r="X79" s="2">
        <v>8736.3843628150098</v>
      </c>
      <c r="Y79" s="2">
        <v>10153.8968554576</v>
      </c>
      <c r="Z79" s="2">
        <v>503.33734804600903</v>
      </c>
      <c r="AA79" s="2">
        <v>499.89259983137998</v>
      </c>
      <c r="AB79" s="2">
        <v>6609.2631797897702</v>
      </c>
      <c r="AC79" s="2">
        <v>7498.6616816020596</v>
      </c>
      <c r="AD79" s="2">
        <v>7192.0476974845797</v>
      </c>
      <c r="AE79" s="2">
        <v>10917.078628129801</v>
      </c>
      <c r="AF79" s="2">
        <v>10632.609696580699</v>
      </c>
      <c r="AG79" s="2">
        <v>14.528907158057899</v>
      </c>
      <c r="AH79" s="2">
        <v>12.930454538356599</v>
      </c>
      <c r="AI79" s="2">
        <v>1.0269999999999999</v>
      </c>
      <c r="AJ79" s="2">
        <v>0.04</v>
      </c>
      <c r="AK79" s="2">
        <v>0.40452294961552199</v>
      </c>
      <c r="AL79" s="2">
        <v>0.85075429834469496</v>
      </c>
    </row>
    <row r="80" spans="1:38" hidden="1" x14ac:dyDescent="0.3">
      <c r="A80" s="2" t="b">
        <v>1</v>
      </c>
      <c r="B80" s="2" t="s">
        <v>572</v>
      </c>
      <c r="C80" s="2" t="s">
        <v>43</v>
      </c>
      <c r="D80" s="2" t="s">
        <v>42</v>
      </c>
      <c r="E80" s="2" t="s">
        <v>41</v>
      </c>
      <c r="F80" s="2" t="s">
        <v>42</v>
      </c>
      <c r="G80" s="2" t="s">
        <v>43</v>
      </c>
      <c r="H80" s="2">
        <v>707.58303000000001</v>
      </c>
      <c r="I80" s="2">
        <v>9.77</v>
      </c>
      <c r="J80" s="2">
        <v>28482.757169296401</v>
      </c>
      <c r="K80" s="2">
        <v>0</v>
      </c>
      <c r="L80" s="2">
        <v>8</v>
      </c>
      <c r="M80" s="2">
        <v>0</v>
      </c>
      <c r="N80" s="2">
        <v>3</v>
      </c>
      <c r="O80" s="2">
        <v>22</v>
      </c>
      <c r="P80" s="2">
        <v>11</v>
      </c>
      <c r="Q80" s="2" t="s">
        <v>43</v>
      </c>
      <c r="R80" s="2">
        <v>84.2</v>
      </c>
      <c r="S80" s="2">
        <v>0</v>
      </c>
      <c r="T80" s="2">
        <v>15718.1803997681</v>
      </c>
      <c r="U80" s="2">
        <v>14493.923819760101</v>
      </c>
      <c r="V80" s="2">
        <v>14781.057833032</v>
      </c>
      <c r="W80" s="2">
        <v>28482.757169296401</v>
      </c>
      <c r="X80" s="2">
        <v>21500.662936622801</v>
      </c>
      <c r="Y80" s="2">
        <v>17868.209304314401</v>
      </c>
      <c r="Z80" s="2">
        <v>439.37448782716399</v>
      </c>
      <c r="AA80" s="2">
        <v>443.459912441303</v>
      </c>
      <c r="AB80" s="2">
        <v>11829.5183623864</v>
      </c>
      <c r="AC80" s="2">
        <v>12510.111182177299</v>
      </c>
      <c r="AD80" s="2">
        <v>17546.0074670016</v>
      </c>
      <c r="AE80" s="2">
        <v>16782.180742394699</v>
      </c>
      <c r="AF80" s="2">
        <v>22203.786375912299</v>
      </c>
      <c r="AG80" s="2">
        <v>2.6441943989042298</v>
      </c>
      <c r="AH80" s="2">
        <v>23.616630679501299</v>
      </c>
      <c r="AI80" s="2">
        <v>0.75600000000000001</v>
      </c>
      <c r="AJ80" s="2">
        <v>-0.4</v>
      </c>
      <c r="AK80" s="2">
        <v>8.60136030631104E-2</v>
      </c>
      <c r="AL80" s="2">
        <v>0.53028161664628604</v>
      </c>
    </row>
    <row r="81" spans="1:38" hidden="1" x14ac:dyDescent="0.3">
      <c r="A81" s="2" t="b">
        <v>1</v>
      </c>
      <c r="B81" s="2" t="s">
        <v>238</v>
      </c>
      <c r="C81" s="2" t="s">
        <v>239</v>
      </c>
      <c r="D81" s="2" t="s">
        <v>40</v>
      </c>
      <c r="E81" s="2" t="s">
        <v>41</v>
      </c>
      <c r="F81" s="2" t="s">
        <v>41</v>
      </c>
      <c r="G81" s="2" t="s">
        <v>43</v>
      </c>
      <c r="H81" s="2">
        <v>759.56762000000003</v>
      </c>
      <c r="I81" s="2">
        <v>10.159000000000001</v>
      </c>
      <c r="J81" s="2">
        <v>752852.27523437201</v>
      </c>
      <c r="K81" s="2">
        <v>12</v>
      </c>
      <c r="L81" s="2">
        <v>16</v>
      </c>
      <c r="M81" s="2">
        <v>0</v>
      </c>
      <c r="N81" s="2">
        <v>3</v>
      </c>
      <c r="O81" s="2">
        <v>43</v>
      </c>
      <c r="P81" s="2">
        <v>29</v>
      </c>
      <c r="Q81" s="2" t="s">
        <v>43</v>
      </c>
      <c r="R81" s="2">
        <v>77.900000000000006</v>
      </c>
      <c r="S81" s="2">
        <v>3</v>
      </c>
      <c r="T81" s="2">
        <v>10239.2288343161</v>
      </c>
      <c r="U81" s="2">
        <v>18311.8240270813</v>
      </c>
      <c r="V81" s="2">
        <v>11672.4091135382</v>
      </c>
      <c r="W81" s="2">
        <v>542303.26487446798</v>
      </c>
      <c r="X81" s="2">
        <v>27417.977220000099</v>
      </c>
      <c r="Y81" s="2">
        <v>752852.27523437201</v>
      </c>
      <c r="Z81" s="2">
        <v>1788.04080498592</v>
      </c>
      <c r="AA81" s="2">
        <v>3532.9523943888498</v>
      </c>
      <c r="AB81" s="2">
        <v>41172.556229493297</v>
      </c>
      <c r="AC81" s="2">
        <v>18318.212072780701</v>
      </c>
      <c r="AD81" s="2">
        <v>23634.413887451799</v>
      </c>
      <c r="AE81" s="2" t="s">
        <v>43</v>
      </c>
      <c r="AF81" s="2" t="s">
        <v>43</v>
      </c>
      <c r="AG81" s="2" t="s">
        <v>43</v>
      </c>
      <c r="AH81" s="2" t="s">
        <v>43</v>
      </c>
      <c r="AI81" s="2" t="s">
        <v>43</v>
      </c>
      <c r="AJ81" s="2" t="s">
        <v>43</v>
      </c>
      <c r="AK81" s="2" t="s">
        <v>43</v>
      </c>
      <c r="AL81" s="2" t="s">
        <v>43</v>
      </c>
    </row>
    <row r="82" spans="1:38" hidden="1" x14ac:dyDescent="0.3">
      <c r="A82" s="2" t="b">
        <v>1</v>
      </c>
      <c r="B82" s="2" t="s">
        <v>324</v>
      </c>
      <c r="C82" s="2" t="s">
        <v>43</v>
      </c>
      <c r="D82" s="2" t="s">
        <v>42</v>
      </c>
      <c r="E82" s="2" t="s">
        <v>41</v>
      </c>
      <c r="F82" s="2" t="s">
        <v>42</v>
      </c>
      <c r="G82" s="2" t="s">
        <v>43</v>
      </c>
      <c r="H82" s="2">
        <v>707.53494000000001</v>
      </c>
      <c r="I82" s="2">
        <v>9.8049999999999997</v>
      </c>
      <c r="J82" s="2">
        <v>1560331.6414986099</v>
      </c>
      <c r="K82" s="2">
        <v>0</v>
      </c>
      <c r="L82" s="2">
        <v>10</v>
      </c>
      <c r="M82" s="2">
        <v>0</v>
      </c>
      <c r="N82" s="2">
        <v>3</v>
      </c>
      <c r="O82" s="2">
        <v>17</v>
      </c>
      <c r="P82" s="2">
        <v>2</v>
      </c>
      <c r="Q82" s="2" t="s">
        <v>43</v>
      </c>
      <c r="R82" s="2">
        <v>91.5</v>
      </c>
      <c r="S82" s="2">
        <v>2</v>
      </c>
      <c r="T82" s="2">
        <v>1469575.1801202199</v>
      </c>
      <c r="U82" s="2">
        <v>1560331.6414986099</v>
      </c>
      <c r="V82" s="2">
        <v>1443795.3169340701</v>
      </c>
      <c r="W82" s="2">
        <v>1062171.74009759</v>
      </c>
      <c r="X82" s="2">
        <v>953236.99176806898</v>
      </c>
      <c r="Y82" s="2">
        <v>938290.94475037104</v>
      </c>
      <c r="Z82" s="2">
        <v>5620.9408408013096</v>
      </c>
      <c r="AA82" s="2">
        <v>7369.9885824511302</v>
      </c>
      <c r="AB82" s="2">
        <v>643766.42670466204</v>
      </c>
      <c r="AC82" s="2">
        <v>819728.65440698597</v>
      </c>
      <c r="AD82" s="2">
        <v>904928.53825969703</v>
      </c>
      <c r="AE82" s="2">
        <v>1572705.4850417499</v>
      </c>
      <c r="AF82" s="2">
        <v>1122230.6203826501</v>
      </c>
      <c r="AG82" s="2">
        <v>8.5633421538694794</v>
      </c>
      <c r="AH82" s="2">
        <v>9.8556550133512602</v>
      </c>
      <c r="AI82" s="2">
        <v>1.401</v>
      </c>
      <c r="AJ82" s="2">
        <v>0.49</v>
      </c>
      <c r="AK82" s="2">
        <v>6.3884131639251199E-3</v>
      </c>
      <c r="AL82" s="2">
        <v>0.14631102312615599</v>
      </c>
    </row>
    <row r="83" spans="1:38" hidden="1" x14ac:dyDescent="0.3">
      <c r="A83" s="2" t="b">
        <v>1</v>
      </c>
      <c r="B83" s="2" t="s">
        <v>155</v>
      </c>
      <c r="C83" s="2" t="s">
        <v>156</v>
      </c>
      <c r="D83" s="2" t="s">
        <v>40</v>
      </c>
      <c r="E83" s="2" t="s">
        <v>41</v>
      </c>
      <c r="F83" s="2" t="s">
        <v>42</v>
      </c>
      <c r="G83" s="2" t="s">
        <v>43</v>
      </c>
      <c r="H83" s="2">
        <v>760.48154</v>
      </c>
      <c r="I83" s="2">
        <v>9.7270000000000003</v>
      </c>
      <c r="J83" s="2">
        <v>4871.0124369963096</v>
      </c>
      <c r="K83" s="2">
        <v>0</v>
      </c>
      <c r="L83" s="2">
        <v>8</v>
      </c>
      <c r="M83" s="2">
        <v>0</v>
      </c>
      <c r="N83" s="2">
        <v>3</v>
      </c>
      <c r="O83" s="2">
        <v>50</v>
      </c>
      <c r="P83" s="2">
        <v>43</v>
      </c>
      <c r="Q83" s="2" t="s">
        <v>43</v>
      </c>
      <c r="R83" s="2">
        <v>70</v>
      </c>
      <c r="S83" s="2">
        <v>4</v>
      </c>
      <c r="T83" s="2">
        <v>4392.9110704694003</v>
      </c>
      <c r="U83" s="2">
        <v>2670.0978181017399</v>
      </c>
      <c r="V83" s="2">
        <v>4129.9043581293299</v>
      </c>
      <c r="W83" s="2">
        <v>4871.0124369963096</v>
      </c>
      <c r="X83" s="2">
        <v>2348.1266139469799</v>
      </c>
      <c r="Y83" s="2">
        <v>3350.5664604250301</v>
      </c>
      <c r="Z83" s="2">
        <v>561.42346076298804</v>
      </c>
      <c r="AA83" s="2">
        <v>564.01632878898295</v>
      </c>
      <c r="AB83" s="2">
        <v>1382.1524754346001</v>
      </c>
      <c r="AC83" s="2">
        <v>4062.3670361675699</v>
      </c>
      <c r="AD83" s="2">
        <v>2591.57340371686</v>
      </c>
      <c r="AE83" s="2" t="s">
        <v>43</v>
      </c>
      <c r="AF83" s="2" t="s">
        <v>43</v>
      </c>
      <c r="AG83" s="2" t="s">
        <v>43</v>
      </c>
      <c r="AH83" s="2" t="s">
        <v>43</v>
      </c>
      <c r="AI83" s="2" t="s">
        <v>43</v>
      </c>
      <c r="AJ83" s="2" t="s">
        <v>43</v>
      </c>
      <c r="AK83" s="2" t="s">
        <v>43</v>
      </c>
      <c r="AL83" s="2" t="s">
        <v>43</v>
      </c>
    </row>
    <row r="84" spans="1:38" hidden="1" x14ac:dyDescent="0.3">
      <c r="A84" s="2" t="b">
        <v>1</v>
      </c>
      <c r="B84" s="2" t="s">
        <v>137</v>
      </c>
      <c r="C84" s="2" t="s">
        <v>138</v>
      </c>
      <c r="D84" s="2" t="s">
        <v>40</v>
      </c>
      <c r="E84" s="2" t="s">
        <v>41</v>
      </c>
      <c r="F84" s="2" t="s">
        <v>41</v>
      </c>
      <c r="G84" s="2" t="s">
        <v>43</v>
      </c>
      <c r="H84" s="2">
        <v>470.26315</v>
      </c>
      <c r="I84" s="2">
        <v>5.1280000000000001</v>
      </c>
      <c r="J84" s="2">
        <v>2889.8431200898199</v>
      </c>
      <c r="K84" s="2">
        <v>7</v>
      </c>
      <c r="L84" s="2">
        <v>10</v>
      </c>
      <c r="M84" s="2">
        <v>0</v>
      </c>
      <c r="N84" s="2">
        <v>3</v>
      </c>
      <c r="O84" s="2">
        <v>23</v>
      </c>
      <c r="P84" s="2">
        <v>16</v>
      </c>
      <c r="Q84" s="2" t="s">
        <v>43</v>
      </c>
      <c r="R84" s="2">
        <v>96</v>
      </c>
      <c r="S84" s="2">
        <v>5</v>
      </c>
      <c r="T84" s="2">
        <v>240.57900610481201</v>
      </c>
      <c r="U84" s="2">
        <v>252.06105284116799</v>
      </c>
      <c r="V84" s="2">
        <v>252.10910063976601</v>
      </c>
      <c r="W84" s="2">
        <v>248.23993634167999</v>
      </c>
      <c r="X84" s="2">
        <v>239.491733503859</v>
      </c>
      <c r="Y84" s="2">
        <v>241.45712616422901</v>
      </c>
      <c r="Z84" s="2">
        <v>320.22834956929398</v>
      </c>
      <c r="AA84" s="2">
        <v>915.93997241983402</v>
      </c>
      <c r="AB84" s="2">
        <v>2889.8431200898199</v>
      </c>
      <c r="AC84" s="2">
        <v>1856.68223371001</v>
      </c>
      <c r="AD84" s="2">
        <v>2203.2313704977</v>
      </c>
      <c r="AE84" s="2">
        <v>227.95627113923601</v>
      </c>
      <c r="AF84" s="2">
        <v>223.50683190782101</v>
      </c>
      <c r="AG84" s="2">
        <v>2.5045515354631598</v>
      </c>
      <c r="AH84" s="2">
        <v>5.9386031562742199</v>
      </c>
      <c r="AI84" s="2">
        <v>1.02</v>
      </c>
      <c r="AJ84" s="2">
        <v>0.03</v>
      </c>
      <c r="AK84" s="2">
        <v>0.50801060192599401</v>
      </c>
      <c r="AL84" s="2">
        <v>0.88412032355690295</v>
      </c>
    </row>
    <row r="85" spans="1:38" hidden="1" x14ac:dyDescent="0.3">
      <c r="A85" s="2" t="b">
        <v>1</v>
      </c>
      <c r="B85" s="2" t="s">
        <v>539</v>
      </c>
      <c r="C85" s="2" t="s">
        <v>43</v>
      </c>
      <c r="D85" s="2" t="s">
        <v>42</v>
      </c>
      <c r="E85" s="2" t="s">
        <v>41</v>
      </c>
      <c r="F85" s="2" t="s">
        <v>42</v>
      </c>
      <c r="G85" s="2" t="s">
        <v>43</v>
      </c>
      <c r="H85" s="2">
        <v>706.47610999999995</v>
      </c>
      <c r="I85" s="2">
        <v>9.6080000000000005</v>
      </c>
      <c r="J85" s="2">
        <v>411.83251442546299</v>
      </c>
      <c r="K85" s="2">
        <v>0</v>
      </c>
      <c r="L85" s="2">
        <v>10</v>
      </c>
      <c r="M85" s="2">
        <v>0</v>
      </c>
      <c r="N85" s="2">
        <v>3</v>
      </c>
      <c r="O85" s="2">
        <v>10</v>
      </c>
      <c r="P85" s="2">
        <v>2</v>
      </c>
      <c r="Q85" s="2" t="s">
        <v>43</v>
      </c>
      <c r="R85" s="2">
        <v>93.4</v>
      </c>
      <c r="S85" s="2">
        <v>0</v>
      </c>
      <c r="T85" s="2">
        <v>276.49413003270502</v>
      </c>
      <c r="U85" s="2">
        <v>236.11616159013801</v>
      </c>
      <c r="V85" s="2">
        <v>366.64065762109601</v>
      </c>
      <c r="W85" s="2">
        <v>243.27502482408801</v>
      </c>
      <c r="X85" s="2">
        <v>263.85463049549799</v>
      </c>
      <c r="Y85" s="2">
        <v>239.128391303635</v>
      </c>
      <c r="Z85" s="2">
        <v>225.08141710324699</v>
      </c>
      <c r="AA85" s="2">
        <v>305.22126927079699</v>
      </c>
      <c r="AB85" s="2">
        <v>411.83251442546299</v>
      </c>
      <c r="AC85" s="2">
        <v>379.75083988954498</v>
      </c>
      <c r="AD85" s="2">
        <v>338.03938785329098</v>
      </c>
      <c r="AE85" s="2">
        <v>267.79787574221501</v>
      </c>
      <c r="AF85" s="2">
        <v>228.44978377410399</v>
      </c>
      <c r="AG85" s="2">
        <v>23.787179010771698</v>
      </c>
      <c r="AH85" s="2">
        <v>9.2215216880845805</v>
      </c>
      <c r="AI85" s="2">
        <v>1.1719999999999999</v>
      </c>
      <c r="AJ85" s="2">
        <v>0.23</v>
      </c>
      <c r="AK85" s="2">
        <v>0.38292818288291303</v>
      </c>
      <c r="AL85" s="2">
        <v>0.84044310516467502</v>
      </c>
    </row>
    <row r="86" spans="1:38" hidden="1" x14ac:dyDescent="0.3">
      <c r="A86" s="2" t="b">
        <v>1</v>
      </c>
      <c r="B86" s="2" t="s">
        <v>46</v>
      </c>
      <c r="C86" s="2" t="s">
        <v>47</v>
      </c>
      <c r="D86" s="2" t="s">
        <v>40</v>
      </c>
      <c r="E86" s="2" t="s">
        <v>41</v>
      </c>
      <c r="F86" s="2" t="s">
        <v>42</v>
      </c>
      <c r="G86" s="2" t="s">
        <v>43</v>
      </c>
      <c r="H86" s="2">
        <v>706.46581000000003</v>
      </c>
      <c r="I86" s="2">
        <v>9.6419999999999995</v>
      </c>
      <c r="J86" s="2">
        <v>12372.7179856693</v>
      </c>
      <c r="K86" s="2">
        <v>0</v>
      </c>
      <c r="L86" s="2">
        <v>20</v>
      </c>
      <c r="M86" s="2">
        <v>0</v>
      </c>
      <c r="N86" s="2">
        <v>3</v>
      </c>
      <c r="O86" s="2">
        <v>101</v>
      </c>
      <c r="P86" s="2">
        <v>87</v>
      </c>
      <c r="Q86" s="2" t="s">
        <v>43</v>
      </c>
      <c r="R86" s="2">
        <v>91.5</v>
      </c>
      <c r="S86" s="2">
        <v>10</v>
      </c>
      <c r="T86" s="2">
        <v>2214.6044439708498</v>
      </c>
      <c r="U86" s="2">
        <v>1994.4503485764001</v>
      </c>
      <c r="V86" s="2">
        <v>2225.8367895029</v>
      </c>
      <c r="W86" s="2">
        <v>2098.4001055792401</v>
      </c>
      <c r="X86" s="2">
        <v>2031.88832694659</v>
      </c>
      <c r="Y86" s="2">
        <v>2063.44404427777</v>
      </c>
      <c r="Z86" s="2">
        <v>2099.38677062344</v>
      </c>
      <c r="AA86" s="2">
        <v>4920.3835567632696</v>
      </c>
      <c r="AB86" s="2">
        <v>12372.7179856693</v>
      </c>
      <c r="AC86" s="2">
        <v>2432.5101400516601</v>
      </c>
      <c r="AD86" s="2">
        <v>2356.0222322940799</v>
      </c>
      <c r="AE86" s="2" t="s">
        <v>43</v>
      </c>
      <c r="AF86" s="2" t="s">
        <v>43</v>
      </c>
      <c r="AG86" s="2" t="s">
        <v>43</v>
      </c>
      <c r="AH86" s="2" t="s">
        <v>43</v>
      </c>
      <c r="AI86" s="2" t="s">
        <v>43</v>
      </c>
      <c r="AJ86" s="2" t="s">
        <v>43</v>
      </c>
      <c r="AK86" s="2" t="s">
        <v>43</v>
      </c>
      <c r="AL86" s="2" t="s">
        <v>43</v>
      </c>
    </row>
    <row r="87" spans="1:38" hidden="1" x14ac:dyDescent="0.3">
      <c r="A87" s="2" t="b">
        <v>1</v>
      </c>
      <c r="B87" s="2" t="s">
        <v>50</v>
      </c>
      <c r="C87" s="2" t="s">
        <v>51</v>
      </c>
      <c r="D87" s="2" t="s">
        <v>40</v>
      </c>
      <c r="E87" s="2" t="s">
        <v>41</v>
      </c>
      <c r="F87" s="2" t="s">
        <v>42</v>
      </c>
      <c r="G87" s="2" t="s">
        <v>43</v>
      </c>
      <c r="H87" s="2">
        <v>761.48694999999998</v>
      </c>
      <c r="I87" s="2">
        <v>9.6940000000000008</v>
      </c>
      <c r="J87" s="2">
        <v>2169.4384051757602</v>
      </c>
      <c r="K87" s="2">
        <v>0</v>
      </c>
      <c r="L87" s="2">
        <v>8</v>
      </c>
      <c r="M87" s="2">
        <v>0</v>
      </c>
      <c r="N87" s="2">
        <v>2</v>
      </c>
      <c r="O87" s="2">
        <v>24</v>
      </c>
      <c r="P87" s="2">
        <v>0</v>
      </c>
      <c r="Q87" s="2" t="s">
        <v>43</v>
      </c>
      <c r="R87" s="2">
        <v>70</v>
      </c>
      <c r="S87" s="2">
        <v>9</v>
      </c>
      <c r="T87" s="2">
        <v>1607.77355343209</v>
      </c>
      <c r="U87" s="2">
        <v>326.29271830876502</v>
      </c>
      <c r="V87" s="2">
        <v>2169.4384051757602</v>
      </c>
      <c r="W87" s="2">
        <v>406.60603853553602</v>
      </c>
      <c r="X87" s="2">
        <v>1372.8945954257799</v>
      </c>
      <c r="Y87" s="2">
        <v>1219.70965931929</v>
      </c>
      <c r="Z87" s="2">
        <v>343.46035069618802</v>
      </c>
      <c r="AA87" s="2">
        <v>318.64905891196901</v>
      </c>
      <c r="AB87" s="2">
        <v>542.61900961704703</v>
      </c>
      <c r="AC87" s="2">
        <v>1539.76425077767</v>
      </c>
      <c r="AD87" s="2">
        <v>1090.84482865931</v>
      </c>
      <c r="AE87" s="2">
        <v>1373.39976077539</v>
      </c>
      <c r="AF87" s="2">
        <v>1041.90602634845</v>
      </c>
      <c r="AG87" s="2">
        <v>69.065985354921494</v>
      </c>
      <c r="AH87" s="2">
        <v>51.948195854742799</v>
      </c>
      <c r="AI87" s="2">
        <v>1.3180000000000001</v>
      </c>
      <c r="AJ87" s="2">
        <v>0.4</v>
      </c>
      <c r="AK87" s="2">
        <v>0.821558525549972</v>
      </c>
      <c r="AL87" s="2">
        <v>0.96510720815344597</v>
      </c>
    </row>
    <row r="88" spans="1:38" hidden="1" x14ac:dyDescent="0.3">
      <c r="A88" s="2" t="b">
        <v>1</v>
      </c>
      <c r="B88" s="2" t="s">
        <v>499</v>
      </c>
      <c r="C88" s="2" t="s">
        <v>43</v>
      </c>
      <c r="D88" s="2" t="s">
        <v>42</v>
      </c>
      <c r="E88" s="2" t="s">
        <v>41</v>
      </c>
      <c r="F88" s="2" t="s">
        <v>42</v>
      </c>
      <c r="G88" s="2" t="s">
        <v>43</v>
      </c>
      <c r="H88" s="2">
        <v>761.57255999999995</v>
      </c>
      <c r="I88" s="2">
        <v>10.176</v>
      </c>
      <c r="J88" s="2">
        <v>35247.408867829203</v>
      </c>
      <c r="K88" s="2">
        <v>0</v>
      </c>
      <c r="L88" s="2">
        <v>8</v>
      </c>
      <c r="M88" s="2">
        <v>0</v>
      </c>
      <c r="N88" s="2">
        <v>3</v>
      </c>
      <c r="O88" s="2">
        <v>28</v>
      </c>
      <c r="P88" s="2">
        <v>28</v>
      </c>
      <c r="Q88" s="2" t="s">
        <v>43</v>
      </c>
      <c r="R88" s="2">
        <v>71.2</v>
      </c>
      <c r="S88" s="2">
        <v>1</v>
      </c>
      <c r="T88" s="2">
        <v>1880.0894779611299</v>
      </c>
      <c r="U88" s="2">
        <v>2483.5056941206699</v>
      </c>
      <c r="V88" s="2">
        <v>14080.393934887799</v>
      </c>
      <c r="W88" s="2">
        <v>2188.1917682886201</v>
      </c>
      <c r="X88" s="2">
        <v>35247.408867829203</v>
      </c>
      <c r="Y88" s="2">
        <v>2263.3304508236101</v>
      </c>
      <c r="Z88" s="2">
        <v>264.477740886969</v>
      </c>
      <c r="AA88" s="2">
        <v>523.45894446916896</v>
      </c>
      <c r="AB88" s="2">
        <v>6365.6175887233503</v>
      </c>
      <c r="AC88" s="2">
        <v>3576.6567416325802</v>
      </c>
      <c r="AD88" s="2">
        <v>5945.75457979357</v>
      </c>
      <c r="AE88" s="2" t="s">
        <v>43</v>
      </c>
      <c r="AF88" s="2" t="s">
        <v>43</v>
      </c>
      <c r="AG88" s="2" t="s">
        <v>43</v>
      </c>
      <c r="AH88" s="2" t="s">
        <v>43</v>
      </c>
      <c r="AI88" s="2" t="s">
        <v>43</v>
      </c>
      <c r="AJ88" s="2" t="s">
        <v>43</v>
      </c>
      <c r="AK88" s="2" t="s">
        <v>43</v>
      </c>
      <c r="AL88" s="2" t="s">
        <v>43</v>
      </c>
    </row>
    <row r="89" spans="1:38" hidden="1" x14ac:dyDescent="0.3">
      <c r="A89" s="2" t="b">
        <v>1</v>
      </c>
      <c r="B89" s="2" t="s">
        <v>157</v>
      </c>
      <c r="C89" s="2" t="s">
        <v>43</v>
      </c>
      <c r="D89" s="2" t="s">
        <v>42</v>
      </c>
      <c r="E89" s="2" t="s">
        <v>41</v>
      </c>
      <c r="F89" s="2" t="s">
        <v>42</v>
      </c>
      <c r="G89" s="2" t="s">
        <v>43</v>
      </c>
      <c r="H89" s="2">
        <v>761.66930000000002</v>
      </c>
      <c r="I89" s="2">
        <v>10.225</v>
      </c>
      <c r="J89" s="2">
        <v>64455.238961221199</v>
      </c>
      <c r="K89" s="2">
        <v>0</v>
      </c>
      <c r="L89" s="2">
        <v>8</v>
      </c>
      <c r="M89" s="2">
        <v>0</v>
      </c>
      <c r="N89" s="2">
        <v>3</v>
      </c>
      <c r="O89" s="2">
        <v>55</v>
      </c>
      <c r="P89" s="2">
        <v>19</v>
      </c>
      <c r="Q89" s="2" t="s">
        <v>43</v>
      </c>
      <c r="R89" s="2">
        <v>71.2</v>
      </c>
      <c r="S89" s="2">
        <v>4</v>
      </c>
      <c r="T89" s="2">
        <v>1924.9387013932201</v>
      </c>
      <c r="U89" s="2">
        <v>3361.5518319082698</v>
      </c>
      <c r="V89" s="2">
        <v>1852.7317278724699</v>
      </c>
      <c r="W89" s="2">
        <v>2045.59168640915</v>
      </c>
      <c r="X89" s="2">
        <v>1869.7169031444901</v>
      </c>
      <c r="Y89" s="2">
        <v>1988.1017957117999</v>
      </c>
      <c r="Z89" s="2">
        <v>13030.2540566058</v>
      </c>
      <c r="AA89" s="2">
        <v>25417.234601910401</v>
      </c>
      <c r="AB89" s="2">
        <v>64455.238961221199</v>
      </c>
      <c r="AC89" s="2">
        <v>30443.271483833101</v>
      </c>
      <c r="AD89" s="2">
        <v>23757.861867052401</v>
      </c>
      <c r="AE89" s="2" t="s">
        <v>43</v>
      </c>
      <c r="AF89" s="2" t="s">
        <v>43</v>
      </c>
      <c r="AG89" s="2" t="s">
        <v>43</v>
      </c>
      <c r="AH89" s="2" t="s">
        <v>43</v>
      </c>
      <c r="AI89" s="2" t="s">
        <v>43</v>
      </c>
      <c r="AJ89" s="2" t="s">
        <v>43</v>
      </c>
      <c r="AK89" s="2" t="s">
        <v>43</v>
      </c>
      <c r="AL89" s="2" t="s">
        <v>43</v>
      </c>
    </row>
    <row r="90" spans="1:38" hidden="1" x14ac:dyDescent="0.3">
      <c r="A90" s="2" t="b">
        <v>1</v>
      </c>
      <c r="B90" s="2" t="s">
        <v>354</v>
      </c>
      <c r="C90" s="2" t="s">
        <v>355</v>
      </c>
      <c r="D90" s="2" t="s">
        <v>40</v>
      </c>
      <c r="E90" s="2" t="s">
        <v>41</v>
      </c>
      <c r="F90" s="2" t="s">
        <v>41</v>
      </c>
      <c r="G90" s="2" t="s">
        <v>43</v>
      </c>
      <c r="H90" s="2">
        <v>763.51005999999995</v>
      </c>
      <c r="I90" s="2">
        <v>10.199999999999999</v>
      </c>
      <c r="J90" s="2">
        <v>24759.158223810002</v>
      </c>
      <c r="K90" s="2">
        <v>24</v>
      </c>
      <c r="L90" s="2">
        <v>8</v>
      </c>
      <c r="M90" s="2">
        <v>0</v>
      </c>
      <c r="N90" s="2">
        <v>3</v>
      </c>
      <c r="O90" s="2">
        <v>21</v>
      </c>
      <c r="P90" s="2">
        <v>21</v>
      </c>
      <c r="Q90" s="2" t="s">
        <v>43</v>
      </c>
      <c r="R90" s="2">
        <v>71.2</v>
      </c>
      <c r="S90" s="2">
        <v>1</v>
      </c>
      <c r="T90" s="2">
        <v>13257.816776317301</v>
      </c>
      <c r="U90" s="2">
        <v>24759.158223810002</v>
      </c>
      <c r="V90" s="2">
        <v>2359.5399249340198</v>
      </c>
      <c r="W90" s="2">
        <v>7364.4779752847799</v>
      </c>
      <c r="X90" s="2">
        <v>9838.9486057162303</v>
      </c>
      <c r="Y90" s="2">
        <v>2514.2163064501101</v>
      </c>
      <c r="Z90" s="2">
        <v>403.673605080676</v>
      </c>
      <c r="AA90" s="2">
        <v>636.54779433694603</v>
      </c>
      <c r="AB90" s="2">
        <v>3982.8918204257702</v>
      </c>
      <c r="AC90" s="2">
        <v>5133.07088297067</v>
      </c>
      <c r="AD90" s="2">
        <v>3421.2750953456798</v>
      </c>
      <c r="AE90" s="2">
        <v>13048.680854173501</v>
      </c>
      <c r="AF90" s="2">
        <v>7135.9192207769602</v>
      </c>
      <c r="AG90" s="2">
        <v>82.364063981221605</v>
      </c>
      <c r="AH90" s="2">
        <v>58.009320644602099</v>
      </c>
      <c r="AI90" s="2">
        <v>1.829</v>
      </c>
      <c r="AJ90" s="2">
        <v>0.87</v>
      </c>
      <c r="AK90" s="2">
        <v>0.59197972982837299</v>
      </c>
      <c r="AL90" s="2">
        <v>0.90894756468278504</v>
      </c>
    </row>
    <row r="91" spans="1:38" hidden="1" x14ac:dyDescent="0.3">
      <c r="A91" s="2" t="b">
        <v>1</v>
      </c>
      <c r="B91" s="2" t="s">
        <v>426</v>
      </c>
      <c r="C91" s="2" t="s">
        <v>427</v>
      </c>
      <c r="D91" s="2" t="s">
        <v>40</v>
      </c>
      <c r="E91" s="2" t="s">
        <v>41</v>
      </c>
      <c r="F91" s="2" t="s">
        <v>41</v>
      </c>
      <c r="G91" s="2" t="s">
        <v>43</v>
      </c>
      <c r="H91" s="2">
        <v>763.54661999999996</v>
      </c>
      <c r="I91" s="2">
        <v>10.177</v>
      </c>
      <c r="J91" s="2">
        <v>2250.1198147150599</v>
      </c>
      <c r="K91" s="2">
        <v>8</v>
      </c>
      <c r="L91" s="2">
        <v>8</v>
      </c>
      <c r="M91" s="2">
        <v>0</v>
      </c>
      <c r="N91" s="2">
        <v>0</v>
      </c>
      <c r="O91" s="2">
        <v>0</v>
      </c>
      <c r="P91" s="2">
        <v>0</v>
      </c>
      <c r="Q91" s="2" t="s">
        <v>43</v>
      </c>
      <c r="R91" s="2">
        <v>71.2</v>
      </c>
      <c r="S91" s="2">
        <v>1</v>
      </c>
      <c r="T91" s="2">
        <v>463.05065751284502</v>
      </c>
      <c r="U91" s="2">
        <v>458.17631705056402</v>
      </c>
      <c r="V91" s="2">
        <v>666.473848014233</v>
      </c>
      <c r="W91" s="2">
        <v>911.81489585742997</v>
      </c>
      <c r="X91" s="2">
        <v>611.56752630822905</v>
      </c>
      <c r="Y91" s="2">
        <v>2250.1198147150599</v>
      </c>
      <c r="Z91" s="2">
        <v>447.838151047883</v>
      </c>
      <c r="AA91" s="2">
        <v>821.36512497234799</v>
      </c>
      <c r="AB91" s="2">
        <v>1860.52133656209</v>
      </c>
      <c r="AC91" s="2">
        <v>1194.3956957984201</v>
      </c>
      <c r="AD91" s="2">
        <v>1239.1693436494099</v>
      </c>
      <c r="AE91" s="2" t="s">
        <v>43</v>
      </c>
      <c r="AF91" s="2" t="s">
        <v>43</v>
      </c>
      <c r="AG91" s="2" t="s">
        <v>43</v>
      </c>
      <c r="AH91" s="2" t="s">
        <v>43</v>
      </c>
      <c r="AI91" s="2" t="s">
        <v>43</v>
      </c>
      <c r="AJ91" s="2" t="s">
        <v>43</v>
      </c>
      <c r="AK91" s="2" t="s">
        <v>43</v>
      </c>
      <c r="AL91" s="2" t="s">
        <v>43</v>
      </c>
    </row>
    <row r="92" spans="1:38" hidden="1" x14ac:dyDescent="0.3">
      <c r="A92" s="2" t="b">
        <v>1</v>
      </c>
      <c r="B92" s="2" t="s">
        <v>492</v>
      </c>
      <c r="C92" s="2" t="s">
        <v>43</v>
      </c>
      <c r="D92" s="2" t="s">
        <v>42</v>
      </c>
      <c r="E92" s="2" t="s">
        <v>41</v>
      </c>
      <c r="F92" s="2" t="s">
        <v>42</v>
      </c>
      <c r="G92" s="2" t="s">
        <v>43</v>
      </c>
      <c r="H92" s="2">
        <v>736.62913000000003</v>
      </c>
      <c r="I92" s="2">
        <v>10.162000000000001</v>
      </c>
      <c r="J92" s="2">
        <v>9107065.55873679</v>
      </c>
      <c r="K92" s="2">
        <v>0</v>
      </c>
      <c r="L92" s="2">
        <v>10</v>
      </c>
      <c r="M92" s="2">
        <v>0</v>
      </c>
      <c r="N92" s="2">
        <v>3</v>
      </c>
      <c r="O92" s="2">
        <v>16</v>
      </c>
      <c r="P92" s="2">
        <v>4</v>
      </c>
      <c r="Q92" s="2" t="s">
        <v>43</v>
      </c>
      <c r="R92" s="2">
        <v>78.3</v>
      </c>
      <c r="S92" s="2">
        <v>1</v>
      </c>
      <c r="T92" s="2">
        <v>24042.790623282101</v>
      </c>
      <c r="U92" s="2">
        <v>34217.066353955299</v>
      </c>
      <c r="V92" s="2">
        <v>16824.507540483799</v>
      </c>
      <c r="W92" s="2">
        <v>29716.265599228202</v>
      </c>
      <c r="X92" s="2">
        <v>59814.162081416398</v>
      </c>
      <c r="Y92" s="2">
        <v>31111.4259368208</v>
      </c>
      <c r="Z92" s="2">
        <v>5023569.5787024498</v>
      </c>
      <c r="AA92" s="2">
        <v>6169797.6832393799</v>
      </c>
      <c r="AB92" s="2">
        <v>9107065.55873679</v>
      </c>
      <c r="AC92" s="2">
        <v>8127892.4689223496</v>
      </c>
      <c r="AD92" s="2">
        <v>6533063.0691530304</v>
      </c>
      <c r="AE92" s="2">
        <v>22813.498099275799</v>
      </c>
      <c r="AF92" s="2">
        <v>26827.3969115646</v>
      </c>
      <c r="AG92" s="2">
        <v>31.933888958474601</v>
      </c>
      <c r="AH92" s="2">
        <v>48.684226778691198</v>
      </c>
      <c r="AI92" s="2">
        <v>0.85</v>
      </c>
      <c r="AJ92" s="2">
        <v>-0.23</v>
      </c>
      <c r="AK92" s="2">
        <v>0.23674788089634599</v>
      </c>
      <c r="AL92" s="2">
        <v>0.75431674740219801</v>
      </c>
    </row>
    <row r="93" spans="1:38" hidden="1" x14ac:dyDescent="0.3">
      <c r="A93" s="2" t="b">
        <v>1</v>
      </c>
      <c r="B93" s="2" t="s">
        <v>502</v>
      </c>
      <c r="C93" s="2" t="s">
        <v>43</v>
      </c>
      <c r="D93" s="2" t="s">
        <v>42</v>
      </c>
      <c r="E93" s="2" t="s">
        <v>41</v>
      </c>
      <c r="F93" s="2" t="s">
        <v>42</v>
      </c>
      <c r="G93" s="2" t="s">
        <v>43</v>
      </c>
      <c r="H93" s="2">
        <v>736.63028999999995</v>
      </c>
      <c r="I93" s="2">
        <v>9.8239999999999998</v>
      </c>
      <c r="J93" s="2">
        <v>5613232.8907328099</v>
      </c>
      <c r="K93" s="2">
        <v>0</v>
      </c>
      <c r="L93" s="2">
        <v>9</v>
      </c>
      <c r="M93" s="2">
        <v>0</v>
      </c>
      <c r="N93" s="2">
        <v>3</v>
      </c>
      <c r="O93" s="2">
        <v>111</v>
      </c>
      <c r="P93" s="2">
        <v>137</v>
      </c>
      <c r="Q93" s="2" t="s">
        <v>43</v>
      </c>
      <c r="R93" s="2">
        <v>74.3</v>
      </c>
      <c r="S93" s="2">
        <v>1</v>
      </c>
      <c r="T93" s="2">
        <v>2929.9236014615699</v>
      </c>
      <c r="U93" s="2">
        <v>2233.8971851402498</v>
      </c>
      <c r="V93" s="2">
        <v>2192.7811812486302</v>
      </c>
      <c r="W93" s="2">
        <v>2245.8576616188302</v>
      </c>
      <c r="X93" s="2">
        <v>2061.4608969557398</v>
      </c>
      <c r="Y93" s="2">
        <v>2903.4418121308299</v>
      </c>
      <c r="Z93" s="2">
        <v>352399.80702550401</v>
      </c>
      <c r="AA93" s="2">
        <v>3740161.8144539902</v>
      </c>
      <c r="AB93" s="2">
        <v>5613232.8907328099</v>
      </c>
      <c r="AC93" s="2">
        <v>968451.504086592</v>
      </c>
      <c r="AD93" s="2">
        <v>788442.40424811095</v>
      </c>
      <c r="AE93" s="2" t="s">
        <v>43</v>
      </c>
      <c r="AF93" s="2" t="s">
        <v>43</v>
      </c>
      <c r="AG93" s="2" t="s">
        <v>43</v>
      </c>
      <c r="AH93" s="2" t="s">
        <v>43</v>
      </c>
      <c r="AI93" s="2" t="s">
        <v>43</v>
      </c>
      <c r="AJ93" s="2" t="s">
        <v>43</v>
      </c>
      <c r="AK93" s="2" t="s">
        <v>43</v>
      </c>
      <c r="AL93" s="2" t="s">
        <v>43</v>
      </c>
    </row>
    <row r="94" spans="1:38" hidden="1" x14ac:dyDescent="0.3">
      <c r="A94" s="2" t="b">
        <v>1</v>
      </c>
      <c r="B94" s="2" t="s">
        <v>422</v>
      </c>
      <c r="C94" s="2" t="s">
        <v>43</v>
      </c>
      <c r="D94" s="2" t="s">
        <v>42</v>
      </c>
      <c r="E94" s="2" t="s">
        <v>41</v>
      </c>
      <c r="F94" s="2" t="s">
        <v>42</v>
      </c>
      <c r="G94" s="2" t="s">
        <v>43</v>
      </c>
      <c r="H94" s="2">
        <v>737.07396000000006</v>
      </c>
      <c r="I94" s="2">
        <v>9.8350000000000009</v>
      </c>
      <c r="J94" s="2">
        <v>6444.4397309450596</v>
      </c>
      <c r="K94" s="2">
        <v>0</v>
      </c>
      <c r="L94" s="2">
        <v>9</v>
      </c>
      <c r="M94" s="2">
        <v>0</v>
      </c>
      <c r="N94" s="2">
        <v>2</v>
      </c>
      <c r="O94" s="2">
        <v>86</v>
      </c>
      <c r="P94" s="2">
        <v>0</v>
      </c>
      <c r="Q94" s="2" t="s">
        <v>43</v>
      </c>
      <c r="R94" s="2">
        <v>74.3</v>
      </c>
      <c r="S94" s="2">
        <v>1</v>
      </c>
      <c r="T94" s="2">
        <v>566.10778442977505</v>
      </c>
      <c r="U94" s="2">
        <v>550.19187998842904</v>
      </c>
      <c r="V94" s="2">
        <v>527.58164453928305</v>
      </c>
      <c r="W94" s="2">
        <v>529.879443156516</v>
      </c>
      <c r="X94" s="2">
        <v>497.48069574730403</v>
      </c>
      <c r="Y94" s="2">
        <v>489.34301410574699</v>
      </c>
      <c r="Z94" s="2">
        <v>869.85562180825195</v>
      </c>
      <c r="AA94" s="2">
        <v>6444.4397309450596</v>
      </c>
      <c r="AB94" s="2">
        <v>1878.1874417097699</v>
      </c>
      <c r="AC94" s="2">
        <v>6180.6157811699404</v>
      </c>
      <c r="AD94" s="2">
        <v>1490.503503855</v>
      </c>
      <c r="AE94" s="2" t="s">
        <v>43</v>
      </c>
      <c r="AF94" s="2" t="s">
        <v>43</v>
      </c>
      <c r="AG94" s="2" t="s">
        <v>43</v>
      </c>
      <c r="AH94" s="2" t="s">
        <v>43</v>
      </c>
      <c r="AI94" s="2" t="s">
        <v>43</v>
      </c>
      <c r="AJ94" s="2" t="s">
        <v>43</v>
      </c>
      <c r="AK94" s="2" t="s">
        <v>43</v>
      </c>
      <c r="AL94" s="2" t="s">
        <v>43</v>
      </c>
    </row>
    <row r="95" spans="1:38" hidden="1" x14ac:dyDescent="0.3">
      <c r="A95" s="2" t="b">
        <v>1</v>
      </c>
      <c r="B95" s="2" t="s">
        <v>485</v>
      </c>
      <c r="C95" s="2" t="s">
        <v>486</v>
      </c>
      <c r="D95" s="2" t="s">
        <v>40</v>
      </c>
      <c r="E95" s="2" t="s">
        <v>41</v>
      </c>
      <c r="F95" s="2" t="s">
        <v>42</v>
      </c>
      <c r="G95" s="2" t="s">
        <v>43</v>
      </c>
      <c r="H95" s="2">
        <v>737.07934</v>
      </c>
      <c r="I95" s="2">
        <v>9.8230000000000004</v>
      </c>
      <c r="J95" s="2">
        <v>21978.612724271599</v>
      </c>
      <c r="K95" s="2">
        <v>0</v>
      </c>
      <c r="L95" s="2">
        <v>9</v>
      </c>
      <c r="M95" s="2">
        <v>0</v>
      </c>
      <c r="N95" s="2">
        <v>3</v>
      </c>
      <c r="O95" s="2">
        <v>129</v>
      </c>
      <c r="P95" s="2">
        <v>74</v>
      </c>
      <c r="Q95" s="2" t="s">
        <v>43</v>
      </c>
      <c r="R95" s="2">
        <v>74.3</v>
      </c>
      <c r="S95" s="2">
        <v>1</v>
      </c>
      <c r="T95" s="2">
        <v>542.669659083944</v>
      </c>
      <c r="U95" s="2">
        <v>514.85227142482097</v>
      </c>
      <c r="V95" s="2">
        <v>513.01746731242099</v>
      </c>
      <c r="W95" s="2">
        <v>526.72486075156303</v>
      </c>
      <c r="X95" s="2">
        <v>483.47797033189499</v>
      </c>
      <c r="Y95" s="2">
        <v>479.59481562184698</v>
      </c>
      <c r="Z95" s="2">
        <v>3274.2084617943101</v>
      </c>
      <c r="AA95" s="2">
        <v>1601.90997082628</v>
      </c>
      <c r="AB95" s="2">
        <v>21978.612724271599</v>
      </c>
      <c r="AC95" s="2">
        <v>2402.6419639769501</v>
      </c>
      <c r="AD95" s="2">
        <v>2048.80960582637</v>
      </c>
      <c r="AE95" s="2" t="s">
        <v>43</v>
      </c>
      <c r="AF95" s="2" t="s">
        <v>43</v>
      </c>
      <c r="AG95" s="2" t="s">
        <v>43</v>
      </c>
      <c r="AH95" s="2" t="s">
        <v>43</v>
      </c>
      <c r="AI95" s="2" t="s">
        <v>43</v>
      </c>
      <c r="AJ95" s="2" t="s">
        <v>43</v>
      </c>
      <c r="AK95" s="2" t="s">
        <v>43</v>
      </c>
      <c r="AL95" s="2" t="s">
        <v>43</v>
      </c>
    </row>
    <row r="96" spans="1:38" hidden="1" x14ac:dyDescent="0.3">
      <c r="A96" s="2" t="b">
        <v>1</v>
      </c>
      <c r="B96" s="2" t="s">
        <v>396</v>
      </c>
      <c r="C96" s="2" t="s">
        <v>397</v>
      </c>
      <c r="D96" s="2" t="s">
        <v>40</v>
      </c>
      <c r="E96" s="2" t="s">
        <v>41</v>
      </c>
      <c r="F96" s="2" t="s">
        <v>42</v>
      </c>
      <c r="G96" s="2" t="s">
        <v>43</v>
      </c>
      <c r="H96" s="2">
        <v>737.08721000000003</v>
      </c>
      <c r="I96" s="2">
        <v>9.8320000000000007</v>
      </c>
      <c r="J96" s="2">
        <v>4423.1766932655801</v>
      </c>
      <c r="K96" s="2">
        <v>0</v>
      </c>
      <c r="L96" s="2">
        <v>9</v>
      </c>
      <c r="M96" s="2">
        <v>0</v>
      </c>
      <c r="N96" s="2">
        <v>0</v>
      </c>
      <c r="O96" s="2">
        <v>0</v>
      </c>
      <c r="P96" s="2">
        <v>0</v>
      </c>
      <c r="Q96" s="2" t="s">
        <v>43</v>
      </c>
      <c r="R96" s="2">
        <v>74.3</v>
      </c>
      <c r="S96" s="2">
        <v>1</v>
      </c>
      <c r="T96" s="2">
        <v>265.59624008272903</v>
      </c>
      <c r="U96" s="2">
        <v>262.52285820757601</v>
      </c>
      <c r="V96" s="2">
        <v>268.70990068635598</v>
      </c>
      <c r="W96" s="2">
        <v>251.779777682397</v>
      </c>
      <c r="X96" s="2">
        <v>253.882348662346</v>
      </c>
      <c r="Y96" s="2">
        <v>249.729396104616</v>
      </c>
      <c r="Z96" s="2">
        <v>341.42180059332702</v>
      </c>
      <c r="AA96" s="2">
        <v>2578.3674457676502</v>
      </c>
      <c r="AB96" s="2">
        <v>2869.7083154403999</v>
      </c>
      <c r="AC96" s="2">
        <v>1856.5021008276201</v>
      </c>
      <c r="AD96" s="2">
        <v>4423.1766932655801</v>
      </c>
      <c r="AE96" s="2" t="s">
        <v>43</v>
      </c>
      <c r="AF96" s="2" t="s">
        <v>43</v>
      </c>
      <c r="AG96" s="2" t="s">
        <v>43</v>
      </c>
      <c r="AH96" s="2" t="s">
        <v>43</v>
      </c>
      <c r="AI96" s="2" t="s">
        <v>43</v>
      </c>
      <c r="AJ96" s="2" t="s">
        <v>43</v>
      </c>
      <c r="AK96" s="2" t="s">
        <v>43</v>
      </c>
      <c r="AL96" s="2" t="s">
        <v>43</v>
      </c>
    </row>
    <row r="97" spans="1:38" hidden="1" x14ac:dyDescent="0.3">
      <c r="A97" s="2" t="b">
        <v>1</v>
      </c>
      <c r="B97" s="2" t="s">
        <v>271</v>
      </c>
      <c r="C97" s="2" t="s">
        <v>43</v>
      </c>
      <c r="D97" s="2" t="s">
        <v>42</v>
      </c>
      <c r="E97" s="2" t="s">
        <v>41</v>
      </c>
      <c r="F97" s="2" t="s">
        <v>42</v>
      </c>
      <c r="G97" s="2" t="s">
        <v>43</v>
      </c>
      <c r="H97" s="2">
        <v>730.01885000000004</v>
      </c>
      <c r="I97" s="2">
        <v>9.8059999999999992</v>
      </c>
      <c r="J97" s="2">
        <v>14457.498618968</v>
      </c>
      <c r="K97" s="2">
        <v>0</v>
      </c>
      <c r="L97" s="2">
        <v>10</v>
      </c>
      <c r="M97" s="2">
        <v>0</v>
      </c>
      <c r="N97" s="2">
        <v>0</v>
      </c>
      <c r="O97" s="2">
        <v>0</v>
      </c>
      <c r="P97" s="2">
        <v>0</v>
      </c>
      <c r="Q97" s="2" t="s">
        <v>43</v>
      </c>
      <c r="R97" s="2">
        <v>93.7</v>
      </c>
      <c r="S97" s="2">
        <v>2</v>
      </c>
      <c r="T97" s="2">
        <v>13886.514050665901</v>
      </c>
      <c r="U97" s="2">
        <v>14457.498618968</v>
      </c>
      <c r="V97" s="2">
        <v>10830.3840925039</v>
      </c>
      <c r="W97" s="2">
        <v>9065.6660294360609</v>
      </c>
      <c r="X97" s="2">
        <v>7923.51768412812</v>
      </c>
      <c r="Y97" s="2">
        <v>5175.8869385951602</v>
      </c>
      <c r="Z97" s="2">
        <v>726.85477470100204</v>
      </c>
      <c r="AA97" s="2">
        <v>1176.1365692700799</v>
      </c>
      <c r="AB97" s="2">
        <v>1841.4984748459999</v>
      </c>
      <c r="AC97" s="2">
        <v>1498.54145492565</v>
      </c>
      <c r="AD97" s="2">
        <v>1780.78336747496</v>
      </c>
      <c r="AE97" s="2" t="s">
        <v>43</v>
      </c>
      <c r="AF97" s="2" t="s">
        <v>43</v>
      </c>
      <c r="AG97" s="2" t="s">
        <v>43</v>
      </c>
      <c r="AH97" s="2" t="s">
        <v>43</v>
      </c>
      <c r="AI97" s="2" t="s">
        <v>43</v>
      </c>
      <c r="AJ97" s="2" t="s">
        <v>43</v>
      </c>
      <c r="AK97" s="2" t="s">
        <v>43</v>
      </c>
      <c r="AL97" s="2" t="s">
        <v>43</v>
      </c>
    </row>
    <row r="98" spans="1:38" hidden="1" x14ac:dyDescent="0.3">
      <c r="A98" s="2" t="b">
        <v>1</v>
      </c>
      <c r="B98" s="2" t="s">
        <v>446</v>
      </c>
      <c r="C98" s="2" t="s">
        <v>43</v>
      </c>
      <c r="D98" s="2" t="s">
        <v>42</v>
      </c>
      <c r="E98" s="2" t="s">
        <v>41</v>
      </c>
      <c r="F98" s="2" t="s">
        <v>42</v>
      </c>
      <c r="G98" s="2" t="s">
        <v>43</v>
      </c>
      <c r="H98" s="2">
        <v>764.05570999999998</v>
      </c>
      <c r="I98" s="2">
        <v>10.178000000000001</v>
      </c>
      <c r="J98" s="2">
        <v>34818.136884769701</v>
      </c>
      <c r="K98" s="2">
        <v>0</v>
      </c>
      <c r="L98" s="2">
        <v>8</v>
      </c>
      <c r="M98" s="2">
        <v>0</v>
      </c>
      <c r="N98" s="2">
        <v>3</v>
      </c>
      <c r="O98" s="2">
        <v>8</v>
      </c>
      <c r="P98" s="2">
        <v>7</v>
      </c>
      <c r="Q98" s="2" t="s">
        <v>43</v>
      </c>
      <c r="R98" s="2">
        <v>71.2</v>
      </c>
      <c r="S98" s="2">
        <v>1</v>
      </c>
      <c r="T98" s="2">
        <v>8508.4405169618094</v>
      </c>
      <c r="U98" s="2">
        <v>11156.5494235061</v>
      </c>
      <c r="V98" s="2">
        <v>8738.8061361743203</v>
      </c>
      <c r="W98" s="2">
        <v>11516.6026426222</v>
      </c>
      <c r="X98" s="2">
        <v>11641.3356790941</v>
      </c>
      <c r="Y98" s="2">
        <v>13179.776323500701</v>
      </c>
      <c r="Z98" s="2">
        <v>1747.79981910827</v>
      </c>
      <c r="AA98" s="2">
        <v>4151.8587198962196</v>
      </c>
      <c r="AB98" s="2">
        <v>31537.242006161199</v>
      </c>
      <c r="AC98" s="2">
        <v>34818.136884769701</v>
      </c>
      <c r="AD98" s="2">
        <v>30107.187551282201</v>
      </c>
      <c r="AE98" s="2">
        <v>8672.6806631827003</v>
      </c>
      <c r="AF98" s="2">
        <v>11611.8446823997</v>
      </c>
      <c r="AG98" s="2">
        <v>15.0977608739122</v>
      </c>
      <c r="AH98" s="2">
        <v>7.1546272415322596</v>
      </c>
      <c r="AI98" s="2">
        <v>0.747</v>
      </c>
      <c r="AJ98" s="2">
        <v>-0.42</v>
      </c>
      <c r="AK98" s="2">
        <v>7.7561065181074806E-2</v>
      </c>
      <c r="AL98" s="2">
        <v>0.51058288188039902</v>
      </c>
    </row>
    <row r="99" spans="1:38" hidden="1" x14ac:dyDescent="0.3">
      <c r="A99" s="2" t="b">
        <v>1</v>
      </c>
      <c r="B99" s="2" t="s">
        <v>575</v>
      </c>
      <c r="C99" s="2" t="s">
        <v>43</v>
      </c>
      <c r="D99" s="2" t="s">
        <v>42</v>
      </c>
      <c r="E99" s="2" t="s">
        <v>41</v>
      </c>
      <c r="F99" s="2" t="s">
        <v>42</v>
      </c>
      <c r="G99" s="2" t="s">
        <v>43</v>
      </c>
      <c r="H99" s="2">
        <v>764.55649000000005</v>
      </c>
      <c r="I99" s="2">
        <v>10.148999999999999</v>
      </c>
      <c r="J99" s="2">
        <v>17650.113745307299</v>
      </c>
      <c r="K99" s="2">
        <v>0</v>
      </c>
      <c r="L99" s="2">
        <v>9</v>
      </c>
      <c r="M99" s="2">
        <v>0</v>
      </c>
      <c r="N99" s="2">
        <v>3</v>
      </c>
      <c r="O99" s="2">
        <v>62</v>
      </c>
      <c r="P99" s="2">
        <v>31</v>
      </c>
      <c r="Q99" s="2" t="s">
        <v>43</v>
      </c>
      <c r="R99" s="2">
        <v>92.6</v>
      </c>
      <c r="S99" s="2">
        <v>0</v>
      </c>
      <c r="T99" s="2">
        <v>451.18201925929702</v>
      </c>
      <c r="U99" s="2">
        <v>464.725598056531</v>
      </c>
      <c r="V99" s="2">
        <v>464.171931496421</v>
      </c>
      <c r="W99" s="2">
        <v>484.94871295622301</v>
      </c>
      <c r="X99" s="2">
        <v>455.076495956126</v>
      </c>
      <c r="Y99" s="2">
        <v>505.47638934035399</v>
      </c>
      <c r="Z99" s="2">
        <v>4404.9992955788703</v>
      </c>
      <c r="AA99" s="2">
        <v>12840.640749239599</v>
      </c>
      <c r="AB99" s="2">
        <v>17650.113745307299</v>
      </c>
      <c r="AC99" s="2">
        <v>6791.1272025353601</v>
      </c>
      <c r="AD99" s="2">
        <v>6452.9215659521897</v>
      </c>
      <c r="AE99" s="2" t="s">
        <v>43</v>
      </c>
      <c r="AF99" s="2" t="s">
        <v>43</v>
      </c>
      <c r="AG99" s="2" t="s">
        <v>43</v>
      </c>
      <c r="AH99" s="2" t="s">
        <v>43</v>
      </c>
      <c r="AI99" s="2" t="s">
        <v>43</v>
      </c>
      <c r="AJ99" s="2" t="s">
        <v>43</v>
      </c>
      <c r="AK99" s="2" t="s">
        <v>43</v>
      </c>
      <c r="AL99" s="2" t="s">
        <v>43</v>
      </c>
    </row>
    <row r="100" spans="1:38" hidden="1" x14ac:dyDescent="0.3">
      <c r="A100" s="2" t="b">
        <v>1</v>
      </c>
      <c r="B100" s="2" t="s">
        <v>598</v>
      </c>
      <c r="C100" s="2" t="s">
        <v>43</v>
      </c>
      <c r="D100" s="2" t="s">
        <v>42</v>
      </c>
      <c r="E100" s="2" t="s">
        <v>41</v>
      </c>
      <c r="F100" s="2" t="s">
        <v>42</v>
      </c>
      <c r="G100" s="2" t="s">
        <v>43</v>
      </c>
      <c r="H100" s="2">
        <v>408.30757999999997</v>
      </c>
      <c r="I100" s="2">
        <v>10.189</v>
      </c>
      <c r="J100" s="2">
        <v>9886.9306419248896</v>
      </c>
      <c r="K100" s="2">
        <v>0</v>
      </c>
      <c r="L100" s="2">
        <v>8</v>
      </c>
      <c r="M100" s="2">
        <v>0</v>
      </c>
      <c r="N100" s="2">
        <v>2</v>
      </c>
      <c r="O100" s="2">
        <v>15</v>
      </c>
      <c r="P100" s="2">
        <v>0</v>
      </c>
      <c r="Q100" s="2" t="s">
        <v>43</v>
      </c>
      <c r="R100" s="2">
        <v>90.4</v>
      </c>
      <c r="S100" s="2">
        <v>0</v>
      </c>
      <c r="T100" s="2">
        <v>3190.7311302462499</v>
      </c>
      <c r="U100" s="2">
        <v>3138.9537774118098</v>
      </c>
      <c r="V100" s="2">
        <v>3219.0805554592598</v>
      </c>
      <c r="W100" s="2">
        <v>2589.8951594394298</v>
      </c>
      <c r="X100" s="2">
        <v>3958.0069898442198</v>
      </c>
      <c r="Y100" s="2">
        <v>4373.5648699733902</v>
      </c>
      <c r="Z100" s="2">
        <v>727.176191618541</v>
      </c>
      <c r="AA100" s="2">
        <v>1439.2397652490199</v>
      </c>
      <c r="AB100" s="2">
        <v>2756.5407327596399</v>
      </c>
      <c r="AC100" s="2">
        <v>7955.4907459023298</v>
      </c>
      <c r="AD100" s="2">
        <v>9886.9306419248896</v>
      </c>
      <c r="AE100" s="2">
        <v>3578.0551558327902</v>
      </c>
      <c r="AF100" s="2">
        <v>4438.4709142639003</v>
      </c>
      <c r="AG100" s="2">
        <v>1.2765067516758599</v>
      </c>
      <c r="AH100" s="2">
        <v>25.635691161688701</v>
      </c>
      <c r="AI100" s="2">
        <v>0.80600000000000005</v>
      </c>
      <c r="AJ100" s="2">
        <v>-0.31</v>
      </c>
      <c r="AK100" s="2">
        <v>0.56459114952021305</v>
      </c>
      <c r="AL100" s="2">
        <v>0.90082577573233602</v>
      </c>
    </row>
    <row r="101" spans="1:38" hidden="1" x14ac:dyDescent="0.3">
      <c r="A101" s="2" t="b">
        <v>1</v>
      </c>
      <c r="B101" s="2" t="s">
        <v>152</v>
      </c>
      <c r="C101" s="2" t="s">
        <v>153</v>
      </c>
      <c r="D101" s="2" t="s">
        <v>40</v>
      </c>
      <c r="E101" s="2" t="s">
        <v>41</v>
      </c>
      <c r="F101" s="2" t="s">
        <v>42</v>
      </c>
      <c r="G101" s="2" t="s">
        <v>43</v>
      </c>
      <c r="H101" s="2">
        <v>700.55</v>
      </c>
      <c r="I101" s="2">
        <v>9.4060000000000006</v>
      </c>
      <c r="J101" s="2">
        <v>283287.03323960397</v>
      </c>
      <c r="K101" s="2">
        <v>0</v>
      </c>
      <c r="L101" s="2">
        <v>9</v>
      </c>
      <c r="M101" s="2">
        <v>0</v>
      </c>
      <c r="N101" s="2">
        <v>3</v>
      </c>
      <c r="O101" s="2">
        <v>20</v>
      </c>
      <c r="P101" s="2">
        <v>8</v>
      </c>
      <c r="Q101" s="2" t="s">
        <v>43</v>
      </c>
      <c r="R101" s="2">
        <v>92.2</v>
      </c>
      <c r="S101" s="2">
        <v>4</v>
      </c>
      <c r="T101" s="2">
        <v>283287.03323960397</v>
      </c>
      <c r="U101" s="2">
        <v>267234.68391543499</v>
      </c>
      <c r="V101" s="2">
        <v>271344.06258637202</v>
      </c>
      <c r="W101" s="2">
        <v>279966.96096570801</v>
      </c>
      <c r="X101" s="2">
        <v>275243.71194562799</v>
      </c>
      <c r="Y101" s="2">
        <v>270855.13031731598</v>
      </c>
      <c r="Z101" s="2">
        <v>7282.5203440556797</v>
      </c>
      <c r="AA101" s="2">
        <v>6003.9118089696003</v>
      </c>
      <c r="AB101" s="2">
        <v>149384.78045830899</v>
      </c>
      <c r="AC101" s="2">
        <v>217575.94916290199</v>
      </c>
      <c r="AD101" s="2">
        <v>217353.908247788</v>
      </c>
      <c r="AE101" s="2">
        <v>301249.16145564697</v>
      </c>
      <c r="AF101" s="2">
        <v>317839.628862268</v>
      </c>
      <c r="AG101" s="2">
        <v>2.7801864545716199</v>
      </c>
      <c r="AH101" s="2">
        <v>7.7099187701417797</v>
      </c>
      <c r="AI101" s="2">
        <v>0.94799999999999995</v>
      </c>
      <c r="AJ101" s="2">
        <v>-0.08</v>
      </c>
      <c r="AK101" s="2">
        <v>0.73935272911329097</v>
      </c>
      <c r="AL101" s="2">
        <v>0.94705000933278605</v>
      </c>
    </row>
    <row r="102" spans="1:38" hidden="1" x14ac:dyDescent="0.3">
      <c r="A102" s="2" t="b">
        <v>1</v>
      </c>
      <c r="B102" s="2" t="s">
        <v>306</v>
      </c>
      <c r="C102" s="2" t="s">
        <v>43</v>
      </c>
      <c r="D102" s="2" t="s">
        <v>42</v>
      </c>
      <c r="E102" s="2" t="s">
        <v>41</v>
      </c>
      <c r="F102" s="2" t="s">
        <v>42</v>
      </c>
      <c r="G102" s="2" t="s">
        <v>43</v>
      </c>
      <c r="H102" s="2">
        <v>697.57024000000001</v>
      </c>
      <c r="I102" s="2">
        <v>9.4030000000000005</v>
      </c>
      <c r="J102" s="2">
        <v>4411.75671127643</v>
      </c>
      <c r="K102" s="2">
        <v>0</v>
      </c>
      <c r="L102" s="2">
        <v>9</v>
      </c>
      <c r="M102" s="2">
        <v>0</v>
      </c>
      <c r="N102" s="2">
        <v>3</v>
      </c>
      <c r="O102" s="2">
        <v>53</v>
      </c>
      <c r="P102" s="2">
        <v>12</v>
      </c>
      <c r="Q102" s="2" t="s">
        <v>43</v>
      </c>
      <c r="R102" s="2">
        <v>92.2</v>
      </c>
      <c r="S102" s="2">
        <v>2</v>
      </c>
      <c r="T102" s="2">
        <v>1502.1021171607399</v>
      </c>
      <c r="U102" s="2">
        <v>2132.1015416328701</v>
      </c>
      <c r="V102" s="2">
        <v>1696.41153867667</v>
      </c>
      <c r="W102" s="2">
        <v>2602.9319331730198</v>
      </c>
      <c r="X102" s="2">
        <v>3508.4704597240798</v>
      </c>
      <c r="Y102" s="2">
        <v>4411.75671127643</v>
      </c>
      <c r="Z102" s="2">
        <v>315.15822936954203</v>
      </c>
      <c r="AA102" s="2">
        <v>307.38304834648102</v>
      </c>
      <c r="AB102" s="2">
        <v>1225.79709213201</v>
      </c>
      <c r="AC102" s="2">
        <v>2237.9758308024798</v>
      </c>
      <c r="AD102" s="2">
        <v>3739.5233813959999</v>
      </c>
      <c r="AE102" s="2" t="s">
        <v>43</v>
      </c>
      <c r="AF102" s="2" t="s">
        <v>43</v>
      </c>
      <c r="AG102" s="2" t="s">
        <v>43</v>
      </c>
      <c r="AH102" s="2" t="s">
        <v>43</v>
      </c>
      <c r="AI102" s="2" t="s">
        <v>43</v>
      </c>
      <c r="AJ102" s="2" t="s">
        <v>43</v>
      </c>
      <c r="AK102" s="2" t="s">
        <v>43</v>
      </c>
      <c r="AL102" s="2" t="s">
        <v>43</v>
      </c>
    </row>
    <row r="103" spans="1:38" hidden="1" x14ac:dyDescent="0.3">
      <c r="A103" s="2" t="b">
        <v>1</v>
      </c>
      <c r="B103" s="2" t="s">
        <v>578</v>
      </c>
      <c r="C103" s="2" t="s">
        <v>579</v>
      </c>
      <c r="D103" s="2" t="s">
        <v>40</v>
      </c>
      <c r="E103" s="2" t="s">
        <v>41</v>
      </c>
      <c r="F103" s="2" t="s">
        <v>41</v>
      </c>
      <c r="G103" s="2" t="s">
        <v>43</v>
      </c>
      <c r="H103" s="2">
        <v>378.28221000000002</v>
      </c>
      <c r="I103" s="2">
        <v>10.175000000000001</v>
      </c>
      <c r="J103" s="2">
        <v>8123.2519752182097</v>
      </c>
      <c r="K103" s="2">
        <v>12</v>
      </c>
      <c r="L103" s="2">
        <v>8</v>
      </c>
      <c r="M103" s="2">
        <v>0</v>
      </c>
      <c r="N103" s="2">
        <v>2</v>
      </c>
      <c r="O103" s="2">
        <v>19</v>
      </c>
      <c r="P103" s="2">
        <v>0</v>
      </c>
      <c r="Q103" s="2" t="s">
        <v>43</v>
      </c>
      <c r="R103" s="2">
        <v>90.4</v>
      </c>
      <c r="S103" s="2">
        <v>0</v>
      </c>
      <c r="T103" s="2">
        <v>2036.22657702385</v>
      </c>
      <c r="U103" s="2">
        <v>1568.3021055650099</v>
      </c>
      <c r="V103" s="2">
        <v>1424.6752175247</v>
      </c>
      <c r="W103" s="2">
        <v>4317.5444295940897</v>
      </c>
      <c r="X103" s="2">
        <v>3111.97401906904</v>
      </c>
      <c r="Y103" s="2">
        <v>4472.8312943241599</v>
      </c>
      <c r="Z103" s="2">
        <v>743.037504839593</v>
      </c>
      <c r="AA103" s="2">
        <v>1389.7838935836801</v>
      </c>
      <c r="AB103" s="2">
        <v>6717.4502505172804</v>
      </c>
      <c r="AC103" s="2">
        <v>6211.5536614502098</v>
      </c>
      <c r="AD103" s="2">
        <v>8123.2519752182097</v>
      </c>
      <c r="AE103" s="2">
        <v>1809.63629134965</v>
      </c>
      <c r="AF103" s="2">
        <v>4981.9387869106804</v>
      </c>
      <c r="AG103" s="2">
        <v>19.075720157170601</v>
      </c>
      <c r="AH103" s="2">
        <v>18.775821399200101</v>
      </c>
      <c r="AI103" s="2">
        <v>0.36299999999999999</v>
      </c>
      <c r="AJ103" s="2">
        <v>-1.46</v>
      </c>
      <c r="AK103" s="2">
        <v>5.5274489228658401E-3</v>
      </c>
      <c r="AL103" s="2">
        <v>0.13809707066966401</v>
      </c>
    </row>
    <row r="104" spans="1:38" hidden="1" x14ac:dyDescent="0.3">
      <c r="A104" s="2" t="b">
        <v>1</v>
      </c>
      <c r="B104" s="2" t="s">
        <v>605</v>
      </c>
      <c r="C104" s="2" t="s">
        <v>606</v>
      </c>
      <c r="D104" s="2" t="s">
        <v>40</v>
      </c>
      <c r="E104" s="2" t="s">
        <v>41</v>
      </c>
      <c r="F104" s="2" t="s">
        <v>41</v>
      </c>
      <c r="G104" s="2" t="s">
        <v>43</v>
      </c>
      <c r="H104" s="2">
        <v>376.24666000000002</v>
      </c>
      <c r="I104" s="2">
        <v>10.198</v>
      </c>
      <c r="J104" s="2">
        <v>29981.707977031201</v>
      </c>
      <c r="K104" s="2">
        <v>1</v>
      </c>
      <c r="L104" s="2">
        <v>8</v>
      </c>
      <c r="M104" s="2">
        <v>0</v>
      </c>
      <c r="N104" s="2">
        <v>3</v>
      </c>
      <c r="O104" s="2">
        <v>20</v>
      </c>
      <c r="P104" s="2">
        <v>12</v>
      </c>
      <c r="Q104" s="2" t="s">
        <v>43</v>
      </c>
      <c r="R104" s="2">
        <v>90.4</v>
      </c>
      <c r="S104" s="2">
        <v>0</v>
      </c>
      <c r="T104" s="2">
        <v>7658.1674931939497</v>
      </c>
      <c r="U104" s="2">
        <v>16440.319089291399</v>
      </c>
      <c r="V104" s="2">
        <v>29981.707977031201</v>
      </c>
      <c r="W104" s="2">
        <v>16237.1123137127</v>
      </c>
      <c r="X104" s="2">
        <v>20040.132942797201</v>
      </c>
      <c r="Y104" s="2">
        <v>4573.0780566492103</v>
      </c>
      <c r="Z104" s="2">
        <v>530.17832939862205</v>
      </c>
      <c r="AA104" s="2">
        <v>750.75987683392304</v>
      </c>
      <c r="AB104" s="2">
        <v>2343.8790048082401</v>
      </c>
      <c r="AC104" s="2">
        <v>3505.02868973981</v>
      </c>
      <c r="AD104" s="2">
        <v>3242.9845046001501</v>
      </c>
      <c r="AE104" s="2">
        <v>18913.422753856499</v>
      </c>
      <c r="AF104" s="2">
        <v>18134.181085021301</v>
      </c>
      <c r="AG104" s="2">
        <v>61.751909959133499</v>
      </c>
      <c r="AH104" s="2">
        <v>55.298980291203797</v>
      </c>
      <c r="AI104" s="2">
        <v>1.0429999999999999</v>
      </c>
      <c r="AJ104" s="2">
        <v>0.06</v>
      </c>
      <c r="AK104" s="2">
        <v>0.636850084612957</v>
      </c>
      <c r="AL104" s="2">
        <v>0.91970469238873598</v>
      </c>
    </row>
    <row r="105" spans="1:38" hidden="1" x14ac:dyDescent="0.3">
      <c r="A105" s="2" t="b">
        <v>1</v>
      </c>
      <c r="B105" s="2" t="s">
        <v>623</v>
      </c>
      <c r="C105" s="2" t="s">
        <v>624</v>
      </c>
      <c r="D105" s="2" t="s">
        <v>40</v>
      </c>
      <c r="E105" s="2" t="s">
        <v>41</v>
      </c>
      <c r="F105" s="2" t="s">
        <v>42</v>
      </c>
      <c r="G105" s="2" t="s">
        <v>43</v>
      </c>
      <c r="H105" s="2">
        <v>771.53742</v>
      </c>
      <c r="I105" s="2">
        <v>10.003</v>
      </c>
      <c r="J105" s="2">
        <v>55053.4366959248</v>
      </c>
      <c r="K105" s="2">
        <v>0</v>
      </c>
      <c r="L105" s="2">
        <v>10</v>
      </c>
      <c r="M105" s="2">
        <v>0</v>
      </c>
      <c r="N105" s="2">
        <v>0</v>
      </c>
      <c r="O105" s="2">
        <v>0</v>
      </c>
      <c r="P105" s="2">
        <v>0</v>
      </c>
      <c r="Q105" s="2" t="s">
        <v>43</v>
      </c>
      <c r="R105" s="2">
        <v>89.7</v>
      </c>
      <c r="S105" s="2">
        <v>0</v>
      </c>
      <c r="T105" s="2">
        <v>35789.617391316897</v>
      </c>
      <c r="U105" s="2">
        <v>39242.336735883597</v>
      </c>
      <c r="V105" s="2">
        <v>45378.237884800401</v>
      </c>
      <c r="W105" s="2">
        <v>51950.968669233298</v>
      </c>
      <c r="X105" s="2">
        <v>51125.567916255</v>
      </c>
      <c r="Y105" s="2">
        <v>55053.4366959248</v>
      </c>
      <c r="Z105" s="2">
        <v>6003.4356536068399</v>
      </c>
      <c r="AA105" s="2">
        <v>10360.2922104638</v>
      </c>
      <c r="AB105" s="2">
        <v>15462.077722271801</v>
      </c>
      <c r="AC105" s="2">
        <v>12065.507264901</v>
      </c>
      <c r="AD105" s="2">
        <v>11317.569810164699</v>
      </c>
      <c r="AE105" s="2" t="s">
        <v>43</v>
      </c>
      <c r="AF105" s="2" t="s">
        <v>43</v>
      </c>
      <c r="AG105" s="2" t="s">
        <v>43</v>
      </c>
      <c r="AH105" s="2" t="s">
        <v>43</v>
      </c>
      <c r="AI105" s="2" t="s">
        <v>43</v>
      </c>
      <c r="AJ105" s="2" t="s">
        <v>43</v>
      </c>
      <c r="AK105" s="2" t="s">
        <v>43</v>
      </c>
      <c r="AL105" s="2" t="s">
        <v>43</v>
      </c>
    </row>
    <row r="106" spans="1:38" hidden="1" x14ac:dyDescent="0.3">
      <c r="A106" s="2" t="b">
        <v>1</v>
      </c>
      <c r="B106" s="2" t="s">
        <v>596</v>
      </c>
      <c r="C106" s="2" t="s">
        <v>597</v>
      </c>
      <c r="D106" s="2" t="s">
        <v>40</v>
      </c>
      <c r="E106" s="2" t="s">
        <v>41</v>
      </c>
      <c r="F106" s="2" t="s">
        <v>41</v>
      </c>
      <c r="G106" s="2" t="s">
        <v>43</v>
      </c>
      <c r="H106" s="2">
        <v>356.25081</v>
      </c>
      <c r="I106" s="2">
        <v>10.151</v>
      </c>
      <c r="J106" s="2">
        <v>138033.741353625</v>
      </c>
      <c r="K106" s="2">
        <v>9</v>
      </c>
      <c r="L106" s="2">
        <v>18</v>
      </c>
      <c r="M106" s="2">
        <v>0</v>
      </c>
      <c r="N106" s="2">
        <v>3</v>
      </c>
      <c r="O106" s="2">
        <v>4</v>
      </c>
      <c r="P106" s="2">
        <v>4</v>
      </c>
      <c r="Q106" s="2" t="s">
        <v>43</v>
      </c>
      <c r="R106" s="2">
        <v>97.1</v>
      </c>
      <c r="S106" s="2">
        <v>0</v>
      </c>
      <c r="T106" s="2">
        <v>100931.285363563</v>
      </c>
      <c r="U106" s="2">
        <v>95243.017099189005</v>
      </c>
      <c r="V106" s="2">
        <v>94908.075239096899</v>
      </c>
      <c r="W106" s="2">
        <v>138033.741353625</v>
      </c>
      <c r="X106" s="2">
        <v>125344.423579143</v>
      </c>
      <c r="Y106" s="2">
        <v>137529.54223926301</v>
      </c>
      <c r="Z106" s="2">
        <v>2199.84779036998</v>
      </c>
      <c r="AA106" s="2">
        <v>3446.4841721126299</v>
      </c>
      <c r="AB106" s="2">
        <v>95088.532884400702</v>
      </c>
      <c r="AC106" s="2">
        <v>91699.900763909507</v>
      </c>
      <c r="AD106" s="2">
        <v>99401.006006984695</v>
      </c>
      <c r="AE106" s="2">
        <v>96788.003918901304</v>
      </c>
      <c r="AF106" s="2">
        <v>139819.33825475699</v>
      </c>
      <c r="AG106" s="2">
        <v>3.1430844315853999</v>
      </c>
      <c r="AH106" s="2">
        <v>6.0936792132683104</v>
      </c>
      <c r="AI106" s="2">
        <v>0.69199999999999995</v>
      </c>
      <c r="AJ106" s="2">
        <v>-0.53</v>
      </c>
      <c r="AK106" s="2">
        <v>4.3480543925798597E-3</v>
      </c>
      <c r="AL106" s="2">
        <v>0.117473306757666</v>
      </c>
    </row>
    <row r="107" spans="1:38" hidden="1" x14ac:dyDescent="0.3">
      <c r="A107" s="2" t="b">
        <v>1</v>
      </c>
      <c r="B107" s="2" t="s">
        <v>453</v>
      </c>
      <c r="C107" s="2" t="s">
        <v>454</v>
      </c>
      <c r="D107" s="2" t="s">
        <v>40</v>
      </c>
      <c r="E107" s="2" t="s">
        <v>41</v>
      </c>
      <c r="F107" s="2" t="s">
        <v>42</v>
      </c>
      <c r="G107" s="2" t="s">
        <v>43</v>
      </c>
      <c r="H107" s="2">
        <v>772.55669</v>
      </c>
      <c r="I107" s="2">
        <v>10.317</v>
      </c>
      <c r="J107" s="2">
        <v>41072.589287158902</v>
      </c>
      <c r="K107" s="2">
        <v>0</v>
      </c>
      <c r="L107" s="2">
        <v>4</v>
      </c>
      <c r="M107" s="2">
        <v>0</v>
      </c>
      <c r="N107" s="2">
        <v>3</v>
      </c>
      <c r="O107" s="2">
        <v>8</v>
      </c>
      <c r="P107" s="2">
        <v>1</v>
      </c>
      <c r="Q107" s="2" t="s">
        <v>43</v>
      </c>
      <c r="R107" s="2">
        <v>63.4</v>
      </c>
      <c r="S107" s="2">
        <v>1</v>
      </c>
      <c r="T107" s="2">
        <v>21326.882411305502</v>
      </c>
      <c r="U107" s="2">
        <v>27777.068270321899</v>
      </c>
      <c r="V107" s="2">
        <v>41072.589287158902</v>
      </c>
      <c r="W107" s="2">
        <v>12717.100420290701</v>
      </c>
      <c r="X107" s="2">
        <v>11844.2802532362</v>
      </c>
      <c r="Y107" s="2">
        <v>4467.4781878027097</v>
      </c>
      <c r="Z107" s="2">
        <v>410.50296443314801</v>
      </c>
      <c r="AA107" s="2">
        <v>436.50893034857899</v>
      </c>
      <c r="AB107" s="2">
        <v>7519.7282573841203</v>
      </c>
      <c r="AC107" s="2">
        <v>8123.4163884591899</v>
      </c>
      <c r="AD107" s="2">
        <v>8765.8943157288904</v>
      </c>
      <c r="AE107" s="2">
        <v>29630.166565060499</v>
      </c>
      <c r="AF107" s="2">
        <v>11994.2751765249</v>
      </c>
      <c r="AG107" s="2">
        <v>33.483588373319201</v>
      </c>
      <c r="AH107" s="2">
        <v>45.592671414803299</v>
      </c>
      <c r="AI107" s="2">
        <v>2.4700000000000002</v>
      </c>
      <c r="AJ107" s="2">
        <v>1.3</v>
      </c>
      <c r="AK107" s="2">
        <v>4.5035137867613199E-2</v>
      </c>
      <c r="AL107" s="2">
        <v>0.39670782451113601</v>
      </c>
    </row>
    <row r="108" spans="1:38" hidden="1" x14ac:dyDescent="0.3">
      <c r="A108" s="2" t="b">
        <v>1</v>
      </c>
      <c r="B108" s="2" t="s">
        <v>455</v>
      </c>
      <c r="C108" s="2" t="s">
        <v>43</v>
      </c>
      <c r="D108" s="2" t="s">
        <v>42</v>
      </c>
      <c r="E108" s="2" t="s">
        <v>41</v>
      </c>
      <c r="F108" s="2" t="s">
        <v>42</v>
      </c>
      <c r="G108" s="2" t="s">
        <v>43</v>
      </c>
      <c r="H108" s="2">
        <v>772.56962999999996</v>
      </c>
      <c r="I108" s="2">
        <v>10.311999999999999</v>
      </c>
      <c r="J108" s="2">
        <v>46242.818939536701</v>
      </c>
      <c r="K108" s="2">
        <v>0</v>
      </c>
      <c r="L108" s="2">
        <v>4</v>
      </c>
      <c r="M108" s="2">
        <v>0</v>
      </c>
      <c r="N108" s="2">
        <v>0</v>
      </c>
      <c r="O108" s="2">
        <v>0</v>
      </c>
      <c r="P108" s="2">
        <v>0</v>
      </c>
      <c r="Q108" s="2" t="s">
        <v>43</v>
      </c>
      <c r="R108" s="2">
        <v>63.4</v>
      </c>
      <c r="S108" s="2">
        <v>1</v>
      </c>
      <c r="T108" s="2">
        <v>11529.4539558948</v>
      </c>
      <c r="U108" s="2">
        <v>46242.818939536701</v>
      </c>
      <c r="V108" s="2">
        <v>11788.9583059734</v>
      </c>
      <c r="W108" s="2">
        <v>26362.106835603499</v>
      </c>
      <c r="X108" s="2">
        <v>2764.08951089627</v>
      </c>
      <c r="Y108" s="2">
        <v>4439.86523626094</v>
      </c>
      <c r="Z108" s="2">
        <v>381.636838979419</v>
      </c>
      <c r="AA108" s="2">
        <v>405.81409343670799</v>
      </c>
      <c r="AB108" s="2">
        <v>3678.44830297116</v>
      </c>
      <c r="AC108" s="2">
        <v>4235.9139138085802</v>
      </c>
      <c r="AD108" s="2">
        <v>4131.3104973518402</v>
      </c>
      <c r="AE108" s="2" t="s">
        <v>43</v>
      </c>
      <c r="AF108" s="2" t="s">
        <v>43</v>
      </c>
      <c r="AG108" s="2" t="s">
        <v>43</v>
      </c>
      <c r="AH108" s="2" t="s">
        <v>43</v>
      </c>
      <c r="AI108" s="2" t="s">
        <v>43</v>
      </c>
      <c r="AJ108" s="2" t="s">
        <v>43</v>
      </c>
      <c r="AK108" s="2" t="s">
        <v>43</v>
      </c>
      <c r="AL108" s="2" t="s">
        <v>43</v>
      </c>
    </row>
    <row r="109" spans="1:38" hidden="1" x14ac:dyDescent="0.3">
      <c r="A109" s="2" t="b">
        <v>1</v>
      </c>
      <c r="B109" s="2" t="s">
        <v>48</v>
      </c>
      <c r="C109" s="2" t="s">
        <v>49</v>
      </c>
      <c r="D109" s="2" t="s">
        <v>40</v>
      </c>
      <c r="E109" s="2" t="s">
        <v>41</v>
      </c>
      <c r="F109" s="2" t="s">
        <v>42</v>
      </c>
      <c r="G109" s="2" t="s">
        <v>43</v>
      </c>
      <c r="H109" s="2">
        <v>772.64342999999997</v>
      </c>
      <c r="I109" s="2">
        <v>10.765000000000001</v>
      </c>
      <c r="J109" s="2">
        <v>47264.191141497598</v>
      </c>
      <c r="K109" s="2">
        <v>0</v>
      </c>
      <c r="L109" s="2">
        <v>7</v>
      </c>
      <c r="M109" s="2">
        <v>0</v>
      </c>
      <c r="N109" s="2">
        <v>3</v>
      </c>
      <c r="O109" s="2">
        <v>9</v>
      </c>
      <c r="P109" s="2">
        <v>5</v>
      </c>
      <c r="Q109" s="2" t="s">
        <v>43</v>
      </c>
      <c r="R109" s="2">
        <v>64.900000000000006</v>
      </c>
      <c r="S109" s="2">
        <v>9</v>
      </c>
      <c r="T109" s="2">
        <v>37814.6060186826</v>
      </c>
      <c r="U109" s="2">
        <v>47264.191141497598</v>
      </c>
      <c r="V109" s="2">
        <v>35494.373456569097</v>
      </c>
      <c r="W109" s="2">
        <v>26063.264880672599</v>
      </c>
      <c r="X109" s="2">
        <v>15845.6416586749</v>
      </c>
      <c r="Y109" s="2">
        <v>21129.612276830099</v>
      </c>
      <c r="Z109" s="2">
        <v>1283.94444022517</v>
      </c>
      <c r="AA109" s="2">
        <v>1888.01942132045</v>
      </c>
      <c r="AB109" s="2">
        <v>19890.005034723301</v>
      </c>
      <c r="AC109" s="2">
        <v>20103.6156384063</v>
      </c>
      <c r="AD109" s="2">
        <v>23446.0781476474</v>
      </c>
      <c r="AE109" s="2">
        <v>38831.550749216003</v>
      </c>
      <c r="AF109" s="2">
        <v>22930.1913066669</v>
      </c>
      <c r="AG109" s="2">
        <v>17.531534413502801</v>
      </c>
      <c r="AH109" s="2">
        <v>25.998221138579201</v>
      </c>
      <c r="AI109" s="2">
        <v>1.6930000000000001</v>
      </c>
      <c r="AJ109" s="2">
        <v>0.76</v>
      </c>
      <c r="AK109" s="2">
        <v>3.2588069525981998E-2</v>
      </c>
      <c r="AL109" s="2">
        <v>0.33250933456056597</v>
      </c>
    </row>
    <row r="110" spans="1:38" hidden="1" x14ac:dyDescent="0.3">
      <c r="A110" s="2" t="b">
        <v>1</v>
      </c>
      <c r="B110" s="2" t="s">
        <v>91</v>
      </c>
      <c r="C110" s="2" t="s">
        <v>92</v>
      </c>
      <c r="D110" s="2" t="s">
        <v>40</v>
      </c>
      <c r="E110" s="2" t="s">
        <v>41</v>
      </c>
      <c r="F110" s="2" t="s">
        <v>61</v>
      </c>
      <c r="G110" s="2" t="s">
        <v>43</v>
      </c>
      <c r="H110" s="2">
        <v>773.53247999999996</v>
      </c>
      <c r="I110" s="2">
        <v>10.417</v>
      </c>
      <c r="J110" s="2">
        <v>161197.92062052601</v>
      </c>
      <c r="K110" s="2">
        <v>4</v>
      </c>
      <c r="L110" s="2">
        <v>7</v>
      </c>
      <c r="M110" s="2">
        <v>0</v>
      </c>
      <c r="N110" s="2">
        <v>3</v>
      </c>
      <c r="O110" s="2">
        <v>8</v>
      </c>
      <c r="P110" s="2">
        <v>4</v>
      </c>
      <c r="Q110" s="2" t="s">
        <v>43</v>
      </c>
      <c r="R110" s="2">
        <v>79.099999999999994</v>
      </c>
      <c r="S110" s="2">
        <v>6</v>
      </c>
      <c r="T110" s="2">
        <v>143405.25459951599</v>
      </c>
      <c r="U110" s="2">
        <v>136304.84185784301</v>
      </c>
      <c r="V110" s="2">
        <v>135704.26728242799</v>
      </c>
      <c r="W110" s="2">
        <v>105087.211786518</v>
      </c>
      <c r="X110" s="2">
        <v>141624.59563064799</v>
      </c>
      <c r="Y110" s="2">
        <v>161197.92062052601</v>
      </c>
      <c r="Z110" s="2">
        <v>992.68337361143904</v>
      </c>
      <c r="AA110" s="2">
        <v>1000.43061514372</v>
      </c>
      <c r="AB110" s="2">
        <v>94224.231905550201</v>
      </c>
      <c r="AC110" s="2">
        <v>108834.171772095</v>
      </c>
      <c r="AD110" s="2">
        <v>106236.361678571</v>
      </c>
      <c r="AE110" s="2">
        <v>143706.58499506599</v>
      </c>
      <c r="AF110" s="2">
        <v>143098.367313366</v>
      </c>
      <c r="AG110" s="2">
        <v>2.2366796325629199</v>
      </c>
      <c r="AH110" s="2">
        <v>22.005300861629198</v>
      </c>
      <c r="AI110" s="2">
        <v>1.004</v>
      </c>
      <c r="AJ110" s="2">
        <v>0.01</v>
      </c>
      <c r="AK110" s="2">
        <v>0.84118180679774202</v>
      </c>
      <c r="AL110" s="2">
        <v>0.96778827131522904</v>
      </c>
    </row>
    <row r="111" spans="1:38" hidden="1" x14ac:dyDescent="0.3">
      <c r="A111" s="2" t="b">
        <v>1</v>
      </c>
      <c r="B111" s="2" t="s">
        <v>389</v>
      </c>
      <c r="C111" s="2" t="s">
        <v>43</v>
      </c>
      <c r="D111" s="2" t="s">
        <v>42</v>
      </c>
      <c r="E111" s="2" t="s">
        <v>41</v>
      </c>
      <c r="F111" s="2" t="s">
        <v>42</v>
      </c>
      <c r="G111" s="2" t="s">
        <v>43</v>
      </c>
      <c r="H111" s="2">
        <v>729.54642999999999</v>
      </c>
      <c r="I111" s="2">
        <v>10.417999999999999</v>
      </c>
      <c r="J111" s="2">
        <v>4260.4062244100496</v>
      </c>
      <c r="K111" s="2">
        <v>0</v>
      </c>
      <c r="L111" s="2">
        <v>8</v>
      </c>
      <c r="M111" s="2">
        <v>0</v>
      </c>
      <c r="N111" s="2">
        <v>2</v>
      </c>
      <c r="O111" s="2">
        <v>16</v>
      </c>
      <c r="P111" s="2">
        <v>0</v>
      </c>
      <c r="Q111" s="2" t="s">
        <v>43</v>
      </c>
      <c r="R111" s="2">
        <v>66.8</v>
      </c>
      <c r="S111" s="2">
        <v>1</v>
      </c>
      <c r="T111" s="2">
        <v>3002.02394487111</v>
      </c>
      <c r="U111" s="2">
        <v>2531.5721244880101</v>
      </c>
      <c r="V111" s="2">
        <v>4260.4062244100496</v>
      </c>
      <c r="W111" s="2">
        <v>2665.45493573059</v>
      </c>
      <c r="X111" s="2">
        <v>3520.4730119104102</v>
      </c>
      <c r="Y111" s="2">
        <v>1960.92897980827</v>
      </c>
      <c r="Z111" s="2">
        <v>505.65913423301703</v>
      </c>
      <c r="AA111" s="2">
        <v>509.60547155471102</v>
      </c>
      <c r="AB111" s="2">
        <v>3111.8474368691</v>
      </c>
      <c r="AC111" s="2">
        <v>2334.5971280804702</v>
      </c>
      <c r="AD111" s="2">
        <v>2494.6433625474601</v>
      </c>
      <c r="AE111" s="2">
        <v>2947.66449990209</v>
      </c>
      <c r="AF111" s="2">
        <v>2526.32332713405</v>
      </c>
      <c r="AG111" s="2">
        <v>28.3859422674782</v>
      </c>
      <c r="AH111" s="2">
        <v>33.103543787275697</v>
      </c>
      <c r="AI111" s="2">
        <v>1.167</v>
      </c>
      <c r="AJ111" s="2">
        <v>0.22</v>
      </c>
      <c r="AK111" s="2">
        <v>0.48694245422850402</v>
      </c>
      <c r="AL111" s="2">
        <v>0.87753767672390504</v>
      </c>
    </row>
    <row r="112" spans="1:38" hidden="1" x14ac:dyDescent="0.3">
      <c r="A112" s="2" t="b">
        <v>1</v>
      </c>
      <c r="B112" s="2" t="s">
        <v>428</v>
      </c>
      <c r="C112" s="2" t="s">
        <v>43</v>
      </c>
      <c r="D112" s="2" t="s">
        <v>42</v>
      </c>
      <c r="E112" s="2" t="s">
        <v>41</v>
      </c>
      <c r="F112" s="2" t="s">
        <v>42</v>
      </c>
      <c r="G112" s="2" t="s">
        <v>43</v>
      </c>
      <c r="H112" s="2">
        <v>737.63646000000006</v>
      </c>
      <c r="I112" s="2">
        <v>9.827</v>
      </c>
      <c r="J112" s="2">
        <v>56770269.550342403</v>
      </c>
      <c r="K112" s="2">
        <v>0</v>
      </c>
      <c r="L112" s="2">
        <v>9</v>
      </c>
      <c r="M112" s="2">
        <v>0</v>
      </c>
      <c r="N112" s="2">
        <v>3</v>
      </c>
      <c r="O112" s="2">
        <v>38</v>
      </c>
      <c r="P112" s="2">
        <v>8</v>
      </c>
      <c r="Q112" s="2" t="s">
        <v>43</v>
      </c>
      <c r="R112" s="2">
        <v>74.3</v>
      </c>
      <c r="S112" s="2">
        <v>1</v>
      </c>
      <c r="T112" s="2">
        <v>6452.1814402315604</v>
      </c>
      <c r="U112" s="2">
        <v>5894.3176766197803</v>
      </c>
      <c r="V112" s="2">
        <v>3572.7315574333002</v>
      </c>
      <c r="W112" s="2">
        <v>3233.02510675035</v>
      </c>
      <c r="X112" s="2">
        <v>4021.4656916306399</v>
      </c>
      <c r="Y112" s="2">
        <v>14159.0420380865</v>
      </c>
      <c r="Z112" s="2">
        <v>12353284.637026999</v>
      </c>
      <c r="AA112" s="2">
        <v>29691035.385777202</v>
      </c>
      <c r="AB112" s="2">
        <v>56770269.550342403</v>
      </c>
      <c r="AC112" s="2">
        <v>34903623.358640902</v>
      </c>
      <c r="AD112" s="2">
        <v>27783127.7833375</v>
      </c>
      <c r="AE112" s="2" t="s">
        <v>43</v>
      </c>
      <c r="AF112" s="2" t="s">
        <v>43</v>
      </c>
      <c r="AG112" s="2" t="s">
        <v>43</v>
      </c>
      <c r="AH112" s="2" t="s">
        <v>43</v>
      </c>
      <c r="AI112" s="2" t="s">
        <v>43</v>
      </c>
      <c r="AJ112" s="2" t="s">
        <v>43</v>
      </c>
      <c r="AK112" s="2" t="s">
        <v>43</v>
      </c>
      <c r="AL112" s="2" t="s">
        <v>43</v>
      </c>
    </row>
    <row r="113" spans="1:38" hidden="1" x14ac:dyDescent="0.3">
      <c r="A113" s="2" t="b">
        <v>1</v>
      </c>
      <c r="B113" s="2" t="s">
        <v>346</v>
      </c>
      <c r="C113" s="2" t="s">
        <v>43</v>
      </c>
      <c r="D113" s="2" t="s">
        <v>42</v>
      </c>
      <c r="E113" s="2" t="s">
        <v>41</v>
      </c>
      <c r="F113" s="2" t="s">
        <v>42</v>
      </c>
      <c r="G113" s="2" t="s">
        <v>43</v>
      </c>
      <c r="H113" s="2">
        <v>738.20001000000002</v>
      </c>
      <c r="I113" s="2">
        <v>9.8190000000000008</v>
      </c>
      <c r="J113" s="2">
        <v>11093.226305186799</v>
      </c>
      <c r="K113" s="2">
        <v>0</v>
      </c>
      <c r="L113" s="2">
        <v>9</v>
      </c>
      <c r="M113" s="2">
        <v>0</v>
      </c>
      <c r="N113" s="2">
        <v>2</v>
      </c>
      <c r="O113" s="2">
        <v>108</v>
      </c>
      <c r="P113" s="2">
        <v>0</v>
      </c>
      <c r="Q113" s="2" t="s">
        <v>43</v>
      </c>
      <c r="R113" s="2">
        <v>74.3</v>
      </c>
      <c r="S113" s="2">
        <v>1</v>
      </c>
      <c r="T113" s="2">
        <v>430.59103748686903</v>
      </c>
      <c r="U113" s="2">
        <v>408.51882907828599</v>
      </c>
      <c r="V113" s="2">
        <v>407.06297063269398</v>
      </c>
      <c r="W113" s="2">
        <v>417.93934940825397</v>
      </c>
      <c r="X113" s="2">
        <v>383.62432349484601</v>
      </c>
      <c r="Y113" s="2">
        <v>380.54316428991802</v>
      </c>
      <c r="Z113" s="2">
        <v>487.59489840895202</v>
      </c>
      <c r="AA113" s="2">
        <v>7100.0597000835496</v>
      </c>
      <c r="AB113" s="2">
        <v>11093.226305186799</v>
      </c>
      <c r="AC113" s="2">
        <v>991.89790758770198</v>
      </c>
      <c r="AD113" s="2">
        <v>1470.13079474237</v>
      </c>
      <c r="AE113" s="2" t="s">
        <v>43</v>
      </c>
      <c r="AF113" s="2" t="s">
        <v>43</v>
      </c>
      <c r="AG113" s="2" t="s">
        <v>43</v>
      </c>
      <c r="AH113" s="2" t="s">
        <v>43</v>
      </c>
      <c r="AI113" s="2" t="s">
        <v>43</v>
      </c>
      <c r="AJ113" s="2" t="s">
        <v>43</v>
      </c>
      <c r="AK113" s="2" t="s">
        <v>43</v>
      </c>
      <c r="AL113" s="2" t="s">
        <v>43</v>
      </c>
    </row>
    <row r="114" spans="1:38" hidden="1" x14ac:dyDescent="0.3">
      <c r="A114" s="2" t="b">
        <v>1</v>
      </c>
      <c r="B114" s="2" t="s">
        <v>184</v>
      </c>
      <c r="C114" s="2" t="s">
        <v>185</v>
      </c>
      <c r="D114" s="2" t="s">
        <v>40</v>
      </c>
      <c r="E114" s="2" t="s">
        <v>41</v>
      </c>
      <c r="F114" s="2" t="s">
        <v>42</v>
      </c>
      <c r="G114" s="2" t="s">
        <v>43</v>
      </c>
      <c r="H114" s="2">
        <v>738.30492000000004</v>
      </c>
      <c r="I114" s="2">
        <v>9.8930000000000007</v>
      </c>
      <c r="J114" s="2">
        <v>43953.287821959901</v>
      </c>
      <c r="K114" s="2">
        <v>0</v>
      </c>
      <c r="L114" s="2">
        <v>9</v>
      </c>
      <c r="M114" s="2">
        <v>0</v>
      </c>
      <c r="N114" s="2">
        <v>2</v>
      </c>
      <c r="O114" s="2">
        <v>118</v>
      </c>
      <c r="P114" s="2">
        <v>0</v>
      </c>
      <c r="Q114" s="2" t="s">
        <v>43</v>
      </c>
      <c r="R114" s="2">
        <v>74.3</v>
      </c>
      <c r="S114" s="2">
        <v>3</v>
      </c>
      <c r="T114" s="2">
        <v>39177.971327574101</v>
      </c>
      <c r="U114" s="2">
        <v>38485.7335246855</v>
      </c>
      <c r="V114" s="2">
        <v>42095.370847431499</v>
      </c>
      <c r="W114" s="2">
        <v>1468.93592085676</v>
      </c>
      <c r="X114" s="2">
        <v>43953.287821959901</v>
      </c>
      <c r="Y114" s="2">
        <v>1850.4293891541199</v>
      </c>
      <c r="Z114" s="2">
        <v>10369.3072481782</v>
      </c>
      <c r="AA114" s="2">
        <v>7135.5049374336804</v>
      </c>
      <c r="AB114" s="2">
        <v>28842.304495423799</v>
      </c>
      <c r="AC114" s="2">
        <v>37190.800230700603</v>
      </c>
      <c r="AD114" s="2">
        <v>2562.7363623492702</v>
      </c>
      <c r="AE114" s="2" t="s">
        <v>43</v>
      </c>
      <c r="AF114" s="2" t="s">
        <v>43</v>
      </c>
      <c r="AG114" s="2" t="s">
        <v>43</v>
      </c>
      <c r="AH114" s="2" t="s">
        <v>43</v>
      </c>
      <c r="AI114" s="2" t="s">
        <v>43</v>
      </c>
      <c r="AJ114" s="2" t="s">
        <v>43</v>
      </c>
      <c r="AK114" s="2" t="s">
        <v>43</v>
      </c>
      <c r="AL114" s="2" t="s">
        <v>43</v>
      </c>
    </row>
    <row r="115" spans="1:38" hidden="1" x14ac:dyDescent="0.3">
      <c r="A115" s="2" t="b">
        <v>1</v>
      </c>
      <c r="B115" s="2" t="s">
        <v>268</v>
      </c>
      <c r="C115" s="2" t="s">
        <v>269</v>
      </c>
      <c r="D115" s="2" t="s">
        <v>40</v>
      </c>
      <c r="E115" s="2" t="s">
        <v>41</v>
      </c>
      <c r="F115" s="2" t="s">
        <v>42</v>
      </c>
      <c r="G115" s="2" t="s">
        <v>43</v>
      </c>
      <c r="H115" s="2">
        <v>738.33604000000003</v>
      </c>
      <c r="I115" s="2">
        <v>10.175000000000001</v>
      </c>
      <c r="J115" s="2">
        <v>31251.962115695998</v>
      </c>
      <c r="K115" s="2">
        <v>0</v>
      </c>
      <c r="L115" s="2">
        <v>10</v>
      </c>
      <c r="M115" s="2">
        <v>0</v>
      </c>
      <c r="N115" s="2">
        <v>3</v>
      </c>
      <c r="O115" s="2">
        <v>21</v>
      </c>
      <c r="P115" s="2">
        <v>2</v>
      </c>
      <c r="Q115" s="2" t="s">
        <v>43</v>
      </c>
      <c r="R115" s="2">
        <v>78.3</v>
      </c>
      <c r="S115" s="2">
        <v>2</v>
      </c>
      <c r="T115" s="2">
        <v>18910.889549488202</v>
      </c>
      <c r="U115" s="2">
        <v>16046.7050904514</v>
      </c>
      <c r="V115" s="2">
        <v>21474.785355886699</v>
      </c>
      <c r="W115" s="2">
        <v>20668.7939338539</v>
      </c>
      <c r="X115" s="2">
        <v>17477.950131367099</v>
      </c>
      <c r="Y115" s="2">
        <v>25002.923164824901</v>
      </c>
      <c r="Z115" s="2">
        <v>31251.962115695998</v>
      </c>
      <c r="AA115" s="2">
        <v>27243.5505842321</v>
      </c>
      <c r="AB115" s="2">
        <v>12448.478524292101</v>
      </c>
      <c r="AC115" s="2">
        <v>16888.1396147751</v>
      </c>
      <c r="AD115" s="2">
        <v>19257.425582028802</v>
      </c>
      <c r="AE115" s="2">
        <v>20311.657123827899</v>
      </c>
      <c r="AF115" s="2">
        <v>23972.6637500955</v>
      </c>
      <c r="AG115" s="2">
        <v>11.3752659550715</v>
      </c>
      <c r="AH115" s="2">
        <v>27.4222926818688</v>
      </c>
      <c r="AI115" s="2">
        <v>0.84699999999999998</v>
      </c>
      <c r="AJ115" s="2">
        <v>-0.24</v>
      </c>
      <c r="AK115" s="2">
        <v>0.53108578419538599</v>
      </c>
      <c r="AL115" s="2">
        <v>0.89180774349214798</v>
      </c>
    </row>
    <row r="116" spans="1:38" hidden="1" x14ac:dyDescent="0.3">
      <c r="A116" s="2" t="b">
        <v>1</v>
      </c>
      <c r="B116" s="2" t="s">
        <v>379</v>
      </c>
      <c r="C116" s="2" t="s">
        <v>380</v>
      </c>
      <c r="D116" s="2" t="s">
        <v>40</v>
      </c>
      <c r="E116" s="2" t="s">
        <v>41</v>
      </c>
      <c r="F116" s="2" t="s">
        <v>42</v>
      </c>
      <c r="G116" s="2" t="s">
        <v>43</v>
      </c>
      <c r="H116" s="2">
        <v>728.65228999999999</v>
      </c>
      <c r="I116" s="2">
        <v>9.4930000000000003</v>
      </c>
      <c r="J116" s="2">
        <v>5660.1548441451896</v>
      </c>
      <c r="K116" s="2">
        <v>0</v>
      </c>
      <c r="L116" s="2">
        <v>8</v>
      </c>
      <c r="M116" s="2">
        <v>0</v>
      </c>
      <c r="N116" s="2">
        <v>3</v>
      </c>
      <c r="O116" s="2">
        <v>8</v>
      </c>
      <c r="P116" s="2">
        <v>2</v>
      </c>
      <c r="Q116" s="2" t="s">
        <v>43</v>
      </c>
      <c r="R116" s="2">
        <v>97.3</v>
      </c>
      <c r="S116" s="2">
        <v>1</v>
      </c>
      <c r="T116" s="2">
        <v>4063.1465674357701</v>
      </c>
      <c r="U116" s="2">
        <v>4509.1735851717103</v>
      </c>
      <c r="V116" s="2">
        <v>4245.4091566075303</v>
      </c>
      <c r="W116" s="2">
        <v>4848.2479212296103</v>
      </c>
      <c r="X116" s="2">
        <v>3940.7140783520699</v>
      </c>
      <c r="Y116" s="2">
        <v>3268.4157882053601</v>
      </c>
      <c r="Z116" s="2">
        <v>3015.4649673671702</v>
      </c>
      <c r="AA116" s="2">
        <v>3141.3369228368501</v>
      </c>
      <c r="AB116" s="2">
        <v>5660.1548441451896</v>
      </c>
      <c r="AC116" s="2">
        <v>5030.8809179641503</v>
      </c>
      <c r="AD116" s="2">
        <v>4860.9957244639099</v>
      </c>
      <c r="AE116" s="2">
        <v>4083.19216421601</v>
      </c>
      <c r="AF116" s="2">
        <v>3889.2463763431701</v>
      </c>
      <c r="AG116" s="2">
        <v>3.3161695055567399</v>
      </c>
      <c r="AH116" s="2">
        <v>20.554945593550201</v>
      </c>
      <c r="AI116" s="2">
        <v>1.05</v>
      </c>
      <c r="AJ116" s="2">
        <v>7.0000000000000007E-2</v>
      </c>
      <c r="AK116" s="2">
        <v>0.59237818934186903</v>
      </c>
      <c r="AL116" s="2">
        <v>0.90895870756865305</v>
      </c>
    </row>
    <row r="117" spans="1:38" hidden="1" x14ac:dyDescent="0.3">
      <c r="A117" s="2" t="b">
        <v>1</v>
      </c>
      <c r="B117" s="2" t="s">
        <v>250</v>
      </c>
      <c r="C117" s="2" t="s">
        <v>43</v>
      </c>
      <c r="D117" s="2" t="s">
        <v>42</v>
      </c>
      <c r="E117" s="2" t="s">
        <v>41</v>
      </c>
      <c r="F117" s="2" t="s">
        <v>42</v>
      </c>
      <c r="G117" s="2" t="s">
        <v>43</v>
      </c>
      <c r="H117" s="2">
        <v>738.53616</v>
      </c>
      <c r="I117" s="2">
        <v>10.19</v>
      </c>
      <c r="J117" s="2">
        <v>53847.4726335253</v>
      </c>
      <c r="K117" s="2">
        <v>0</v>
      </c>
      <c r="L117" s="2">
        <v>10</v>
      </c>
      <c r="M117" s="2">
        <v>0</v>
      </c>
      <c r="N117" s="2">
        <v>3</v>
      </c>
      <c r="O117" s="2">
        <v>34</v>
      </c>
      <c r="P117" s="2">
        <v>34</v>
      </c>
      <c r="Q117" s="2" t="s">
        <v>43</v>
      </c>
      <c r="R117" s="2">
        <v>78.3</v>
      </c>
      <c r="S117" s="2">
        <v>2</v>
      </c>
      <c r="T117" s="2">
        <v>9592.9775698852809</v>
      </c>
      <c r="U117" s="2">
        <v>3656.40606893311</v>
      </c>
      <c r="V117" s="2">
        <v>14524.7309413162</v>
      </c>
      <c r="W117" s="2">
        <v>13873.9482381709</v>
      </c>
      <c r="X117" s="2">
        <v>8229.9856614647906</v>
      </c>
      <c r="Y117" s="2">
        <v>13175.655284324101</v>
      </c>
      <c r="Z117" s="2">
        <v>1043.1675154131101</v>
      </c>
      <c r="AA117" s="2">
        <v>1715.9526551286101</v>
      </c>
      <c r="AB117" s="2">
        <v>31901.632496666702</v>
      </c>
      <c r="AC117" s="2">
        <v>53847.4726335253</v>
      </c>
      <c r="AD117" s="2">
        <v>30044.0663732514</v>
      </c>
      <c r="AE117" s="2" t="s">
        <v>43</v>
      </c>
      <c r="AF117" s="2" t="s">
        <v>43</v>
      </c>
      <c r="AG117" s="2" t="s">
        <v>43</v>
      </c>
      <c r="AH117" s="2" t="s">
        <v>43</v>
      </c>
      <c r="AI117" s="2" t="s">
        <v>43</v>
      </c>
      <c r="AJ117" s="2" t="s">
        <v>43</v>
      </c>
      <c r="AK117" s="2" t="s">
        <v>43</v>
      </c>
      <c r="AL117" s="2" t="s">
        <v>43</v>
      </c>
    </row>
    <row r="118" spans="1:38" hidden="1" x14ac:dyDescent="0.3">
      <c r="A118" s="2" t="b">
        <v>1</v>
      </c>
      <c r="B118" s="2" t="s">
        <v>201</v>
      </c>
      <c r="C118" s="2" t="s">
        <v>202</v>
      </c>
      <c r="D118" s="2" t="s">
        <v>40</v>
      </c>
      <c r="E118" s="2" t="s">
        <v>41</v>
      </c>
      <c r="F118" s="2" t="s">
        <v>61</v>
      </c>
      <c r="G118" s="2" t="s">
        <v>43</v>
      </c>
      <c r="H118" s="2">
        <v>728.58087</v>
      </c>
      <c r="I118" s="2">
        <v>9.8529999999999998</v>
      </c>
      <c r="J118" s="2">
        <v>104393.281340437</v>
      </c>
      <c r="K118" s="2">
        <v>2</v>
      </c>
      <c r="L118" s="2">
        <v>10</v>
      </c>
      <c r="M118" s="2">
        <v>0</v>
      </c>
      <c r="N118" s="2">
        <v>3</v>
      </c>
      <c r="O118" s="2">
        <v>25</v>
      </c>
      <c r="P118" s="2">
        <v>10</v>
      </c>
      <c r="Q118" s="2" t="s">
        <v>43</v>
      </c>
      <c r="R118" s="2">
        <v>93.7</v>
      </c>
      <c r="S118" s="2">
        <v>3</v>
      </c>
      <c r="T118" s="2">
        <v>97088.471134498206</v>
      </c>
      <c r="U118" s="2">
        <v>103398.58766401499</v>
      </c>
      <c r="V118" s="2">
        <v>104393.281340437</v>
      </c>
      <c r="W118" s="2">
        <v>88519.775403435706</v>
      </c>
      <c r="X118" s="2">
        <v>79446.334428992399</v>
      </c>
      <c r="Y118" s="2">
        <v>85678.875873566896</v>
      </c>
      <c r="Z118" s="2">
        <v>3168.5108381646401</v>
      </c>
      <c r="AA118" s="2">
        <v>4919.4695496396698</v>
      </c>
      <c r="AB118" s="2">
        <v>44638.468616793201</v>
      </c>
      <c r="AC118" s="2">
        <v>71650.552936328197</v>
      </c>
      <c r="AD118" s="2">
        <v>72188.806471232005</v>
      </c>
      <c r="AE118" s="2">
        <v>117496.801895977</v>
      </c>
      <c r="AF118" s="2">
        <v>103973.457681081</v>
      </c>
      <c r="AG118" s="2">
        <v>9.5201722028867302</v>
      </c>
      <c r="AH118" s="2">
        <v>14.712353939979501</v>
      </c>
      <c r="AI118" s="2">
        <v>1.1299999999999999</v>
      </c>
      <c r="AJ118" s="2">
        <v>0.18</v>
      </c>
      <c r="AK118" s="2">
        <v>0.196761405247696</v>
      </c>
      <c r="AL118" s="2">
        <v>0.71348397829423105</v>
      </c>
    </row>
    <row r="119" spans="1:38" hidden="1" x14ac:dyDescent="0.3">
      <c r="A119" s="2" t="b">
        <v>1</v>
      </c>
      <c r="B119" s="2" t="s">
        <v>59</v>
      </c>
      <c r="C119" s="2" t="s">
        <v>60</v>
      </c>
      <c r="D119" s="2" t="s">
        <v>40</v>
      </c>
      <c r="E119" s="2" t="s">
        <v>41</v>
      </c>
      <c r="F119" s="2" t="s">
        <v>61</v>
      </c>
      <c r="G119" s="2" t="s">
        <v>43</v>
      </c>
      <c r="H119" s="2">
        <v>773.59166000000005</v>
      </c>
      <c r="I119" s="2">
        <v>10.461</v>
      </c>
      <c r="J119" s="2">
        <v>654907.26733997394</v>
      </c>
      <c r="K119" s="2">
        <v>20</v>
      </c>
      <c r="L119" s="2">
        <v>7</v>
      </c>
      <c r="M119" s="2">
        <v>0</v>
      </c>
      <c r="N119" s="2">
        <v>3</v>
      </c>
      <c r="O119" s="2">
        <v>23</v>
      </c>
      <c r="P119" s="2">
        <v>6</v>
      </c>
      <c r="Q119" s="2" t="s">
        <v>43</v>
      </c>
      <c r="R119" s="2">
        <v>67.900000000000006</v>
      </c>
      <c r="S119" s="2">
        <v>8</v>
      </c>
      <c r="T119" s="2">
        <v>388023.57395122497</v>
      </c>
      <c r="U119" s="2">
        <v>511529.03583708801</v>
      </c>
      <c r="V119" s="2">
        <v>432328.99184091401</v>
      </c>
      <c r="W119" s="2">
        <v>585672.07860433904</v>
      </c>
      <c r="X119" s="2">
        <v>550666.90530610399</v>
      </c>
      <c r="Y119" s="2">
        <v>654907.26733997394</v>
      </c>
      <c r="Z119" s="2">
        <v>2232.5973206345202</v>
      </c>
      <c r="AA119" s="2">
        <v>2250.02127589263</v>
      </c>
      <c r="AB119" s="2">
        <v>172540.46844628101</v>
      </c>
      <c r="AC119" s="2">
        <v>205370.16763703499</v>
      </c>
      <c r="AD119" s="2">
        <v>269516.21150293201</v>
      </c>
      <c r="AE119" s="2">
        <v>483967.37551222101</v>
      </c>
      <c r="AF119" s="2">
        <v>682761.81483942596</v>
      </c>
      <c r="AG119" s="2">
        <v>20.526975001434799</v>
      </c>
      <c r="AH119" s="2">
        <v>18.873057223834799</v>
      </c>
      <c r="AI119" s="2">
        <v>0.70899999999999996</v>
      </c>
      <c r="AJ119" s="2">
        <v>-0.5</v>
      </c>
      <c r="AK119" s="2">
        <v>0.118638360566173</v>
      </c>
      <c r="AL119" s="2">
        <v>0.60765098811469898</v>
      </c>
    </row>
    <row r="120" spans="1:38" hidden="1" x14ac:dyDescent="0.3">
      <c r="A120" s="2" t="b">
        <v>1</v>
      </c>
      <c r="B120" s="2" t="s">
        <v>515</v>
      </c>
      <c r="C120" s="2" t="s">
        <v>516</v>
      </c>
      <c r="D120" s="2" t="s">
        <v>40</v>
      </c>
      <c r="E120" s="2" t="s">
        <v>41</v>
      </c>
      <c r="F120" s="2" t="s">
        <v>42</v>
      </c>
      <c r="G120" s="2" t="s">
        <v>43</v>
      </c>
      <c r="H120" s="2">
        <v>693.52030999999999</v>
      </c>
      <c r="I120" s="2">
        <v>9.5820000000000007</v>
      </c>
      <c r="J120" s="2">
        <v>16910.134255258399</v>
      </c>
      <c r="K120" s="2">
        <v>0</v>
      </c>
      <c r="L120" s="2">
        <v>7</v>
      </c>
      <c r="M120" s="2">
        <v>0</v>
      </c>
      <c r="N120" s="2">
        <v>3</v>
      </c>
      <c r="O120" s="2">
        <v>23</v>
      </c>
      <c r="P120" s="2">
        <v>3</v>
      </c>
      <c r="Q120" s="2" t="s">
        <v>43</v>
      </c>
      <c r="R120" s="2">
        <v>87.9</v>
      </c>
      <c r="S120" s="2">
        <v>1</v>
      </c>
      <c r="T120" s="2">
        <v>16910.134255258399</v>
      </c>
      <c r="U120" s="2">
        <v>16436.049318886598</v>
      </c>
      <c r="V120" s="2">
        <v>15818.794064258</v>
      </c>
      <c r="W120" s="2">
        <v>16223.146092594199</v>
      </c>
      <c r="X120" s="2">
        <v>15417.2602261015</v>
      </c>
      <c r="Y120" s="2">
        <v>15769.8555581687</v>
      </c>
      <c r="Z120" s="2">
        <v>630.63283855090799</v>
      </c>
      <c r="AA120" s="2">
        <v>644.35909860070103</v>
      </c>
      <c r="AB120" s="2">
        <v>7667.2614843700003</v>
      </c>
      <c r="AC120" s="2">
        <v>9697.5580091870306</v>
      </c>
      <c r="AD120" s="2">
        <v>12105.314117432999</v>
      </c>
      <c r="AE120" s="2">
        <v>18231.288809040099</v>
      </c>
      <c r="AF120" s="2">
        <v>18970.398911611901</v>
      </c>
      <c r="AG120" s="2">
        <v>6.5556095723128598</v>
      </c>
      <c r="AH120" s="2">
        <v>11.6459260545059</v>
      </c>
      <c r="AI120" s="2">
        <v>0.96099999999999997</v>
      </c>
      <c r="AJ120" s="2">
        <v>-0.06</v>
      </c>
      <c r="AK120" s="2">
        <v>0.81441379747293896</v>
      </c>
      <c r="AL120" s="2">
        <v>0.963978837711856</v>
      </c>
    </row>
    <row r="121" spans="1:38" hidden="1" x14ac:dyDescent="0.3">
      <c r="A121" s="2" t="b">
        <v>1</v>
      </c>
      <c r="B121" s="2" t="s">
        <v>196</v>
      </c>
      <c r="C121" s="2" t="s">
        <v>43</v>
      </c>
      <c r="D121" s="2" t="s">
        <v>42</v>
      </c>
      <c r="E121" s="2" t="s">
        <v>41</v>
      </c>
      <c r="F121" s="2" t="s">
        <v>42</v>
      </c>
      <c r="G121" s="2" t="s">
        <v>43</v>
      </c>
      <c r="H121" s="2">
        <v>773.64979000000005</v>
      </c>
      <c r="I121" s="2">
        <v>10.772</v>
      </c>
      <c r="J121" s="2">
        <v>85392.480768892594</v>
      </c>
      <c r="K121" s="2">
        <v>0</v>
      </c>
      <c r="L121" s="2">
        <v>7</v>
      </c>
      <c r="M121" s="2">
        <v>0</v>
      </c>
      <c r="N121" s="2">
        <v>3</v>
      </c>
      <c r="O121" s="2">
        <v>68</v>
      </c>
      <c r="P121" s="2">
        <v>60</v>
      </c>
      <c r="Q121" s="2" t="s">
        <v>43</v>
      </c>
      <c r="R121" s="2">
        <v>64.900000000000006</v>
      </c>
      <c r="S121" s="2">
        <v>3</v>
      </c>
      <c r="T121" s="2">
        <v>13820.1198145566</v>
      </c>
      <c r="U121" s="2">
        <v>85392.480768892594</v>
      </c>
      <c r="V121" s="2">
        <v>14667.403152479201</v>
      </c>
      <c r="W121" s="2">
        <v>9461.4396228411006</v>
      </c>
      <c r="X121" s="2">
        <v>6251.0271996968704</v>
      </c>
      <c r="Y121" s="2">
        <v>9249.52825366453</v>
      </c>
      <c r="Z121" s="2">
        <v>1540.3592626505799</v>
      </c>
      <c r="AA121" s="2">
        <v>1701.93883460037</v>
      </c>
      <c r="AB121" s="2">
        <v>47651.416627651502</v>
      </c>
      <c r="AC121" s="2">
        <v>53344.146712562899</v>
      </c>
      <c r="AD121" s="2">
        <v>8156.5709364282302</v>
      </c>
      <c r="AE121" s="2" t="s">
        <v>43</v>
      </c>
      <c r="AF121" s="2" t="s">
        <v>43</v>
      </c>
      <c r="AG121" s="2" t="s">
        <v>43</v>
      </c>
      <c r="AH121" s="2" t="s">
        <v>43</v>
      </c>
      <c r="AI121" s="2" t="s">
        <v>43</v>
      </c>
      <c r="AJ121" s="2" t="s">
        <v>43</v>
      </c>
      <c r="AK121" s="2" t="s">
        <v>43</v>
      </c>
      <c r="AL121" s="2" t="s">
        <v>43</v>
      </c>
    </row>
    <row r="122" spans="1:38" hidden="1" x14ac:dyDescent="0.3">
      <c r="A122" s="2" t="b">
        <v>1</v>
      </c>
      <c r="B122" s="2" t="s">
        <v>55</v>
      </c>
      <c r="C122" s="2" t="s">
        <v>56</v>
      </c>
      <c r="D122" s="2" t="s">
        <v>40</v>
      </c>
      <c r="E122" s="2" t="s">
        <v>41</v>
      </c>
      <c r="F122" s="2" t="s">
        <v>42</v>
      </c>
      <c r="G122" s="2" t="s">
        <v>43</v>
      </c>
      <c r="H122" s="2">
        <v>774.59508000000005</v>
      </c>
      <c r="I122" s="2">
        <v>10.464</v>
      </c>
      <c r="J122" s="2">
        <v>240645.64946071</v>
      </c>
      <c r="K122" s="2">
        <v>0</v>
      </c>
      <c r="L122" s="2">
        <v>7</v>
      </c>
      <c r="M122" s="2">
        <v>0</v>
      </c>
      <c r="N122" s="2">
        <v>3</v>
      </c>
      <c r="O122" s="2">
        <v>10</v>
      </c>
      <c r="P122" s="2">
        <v>7</v>
      </c>
      <c r="Q122" s="2" t="s">
        <v>43</v>
      </c>
      <c r="R122" s="2">
        <v>79.099999999999994</v>
      </c>
      <c r="S122" s="2">
        <v>8</v>
      </c>
      <c r="T122" s="2">
        <v>157836.478881449</v>
      </c>
      <c r="U122" s="2">
        <v>198106.01786827901</v>
      </c>
      <c r="V122" s="2">
        <v>165739.29400669699</v>
      </c>
      <c r="W122" s="2">
        <v>201654.250728724</v>
      </c>
      <c r="X122" s="2">
        <v>186323.659121351</v>
      </c>
      <c r="Y122" s="2">
        <v>240645.64946071</v>
      </c>
      <c r="Z122" s="2">
        <v>1800.33874261701</v>
      </c>
      <c r="AA122" s="2">
        <v>1624.9459214738099</v>
      </c>
      <c r="AB122" s="2">
        <v>7993.6566409938296</v>
      </c>
      <c r="AC122" s="2">
        <v>7659.53495032297</v>
      </c>
      <c r="AD122" s="2">
        <v>9259.11217338393</v>
      </c>
      <c r="AE122" s="2">
        <v>171623.23719149901</v>
      </c>
      <c r="AF122" s="2">
        <v>211309.394157581</v>
      </c>
      <c r="AG122" s="2">
        <v>14.1552777082887</v>
      </c>
      <c r="AH122" s="2">
        <v>16.242591162763802</v>
      </c>
      <c r="AI122" s="2">
        <v>0.81200000000000006</v>
      </c>
      <c r="AJ122" s="2">
        <v>-0.3</v>
      </c>
      <c r="AK122" s="2">
        <v>0.195671419554384</v>
      </c>
      <c r="AL122" s="2">
        <v>0.71316477385821497</v>
      </c>
    </row>
    <row r="123" spans="1:38" hidden="1" x14ac:dyDescent="0.3">
      <c r="A123" s="2" t="b">
        <v>1</v>
      </c>
      <c r="B123" s="2" t="s">
        <v>440</v>
      </c>
      <c r="C123" s="2" t="s">
        <v>43</v>
      </c>
      <c r="D123" s="2" t="s">
        <v>42</v>
      </c>
      <c r="E123" s="2" t="s">
        <v>41</v>
      </c>
      <c r="F123" s="2" t="s">
        <v>42</v>
      </c>
      <c r="G123" s="2" t="s">
        <v>43</v>
      </c>
      <c r="H123" s="2">
        <v>692.51782000000003</v>
      </c>
      <c r="I123" s="2">
        <v>9.5809999999999995</v>
      </c>
      <c r="J123" s="2">
        <v>33641.127685835803</v>
      </c>
      <c r="K123" s="2">
        <v>0</v>
      </c>
      <c r="L123" s="2">
        <v>7</v>
      </c>
      <c r="M123" s="2">
        <v>0</v>
      </c>
      <c r="N123" s="2">
        <v>3</v>
      </c>
      <c r="O123" s="2">
        <v>8</v>
      </c>
      <c r="P123" s="2">
        <v>3</v>
      </c>
      <c r="Q123" s="2" t="s">
        <v>43</v>
      </c>
      <c r="R123" s="2">
        <v>87.9</v>
      </c>
      <c r="S123" s="2">
        <v>1</v>
      </c>
      <c r="T123" s="2">
        <v>31968.385634767601</v>
      </c>
      <c r="U123" s="2">
        <v>33641.127685835803</v>
      </c>
      <c r="V123" s="2">
        <v>27700.386894518299</v>
      </c>
      <c r="W123" s="2">
        <v>31772.7528654782</v>
      </c>
      <c r="X123" s="2">
        <v>29713.0416086201</v>
      </c>
      <c r="Y123" s="2">
        <v>32686.891059928199</v>
      </c>
      <c r="Z123" s="2">
        <v>695.191410557263</v>
      </c>
      <c r="AA123" s="2">
        <v>555.76817347755002</v>
      </c>
      <c r="AB123" s="2">
        <v>19130.866309126301</v>
      </c>
      <c r="AC123" s="2">
        <v>21835.7273423847</v>
      </c>
      <c r="AD123" s="2">
        <v>22094.393854665199</v>
      </c>
      <c r="AE123" s="2">
        <v>32759.421277795798</v>
      </c>
      <c r="AF123" s="2">
        <v>33383.6957955494</v>
      </c>
      <c r="AG123" s="2">
        <v>10.917613739415501</v>
      </c>
      <c r="AH123" s="2">
        <v>7.9488067554041804</v>
      </c>
      <c r="AI123" s="2">
        <v>0.98099999999999998</v>
      </c>
      <c r="AJ123" s="2">
        <v>-0.03</v>
      </c>
      <c r="AK123" s="2">
        <v>0.84878476056283003</v>
      </c>
      <c r="AL123" s="2">
        <v>0.97162280633956599</v>
      </c>
    </row>
    <row r="124" spans="1:38" hidden="1" x14ac:dyDescent="0.3">
      <c r="A124" s="2" t="b">
        <v>1</v>
      </c>
      <c r="B124" s="2" t="s">
        <v>54</v>
      </c>
      <c r="C124" s="2" t="s">
        <v>43</v>
      </c>
      <c r="D124" s="2" t="s">
        <v>42</v>
      </c>
      <c r="E124" s="2" t="s">
        <v>41</v>
      </c>
      <c r="F124" s="2" t="s">
        <v>42</v>
      </c>
      <c r="G124" s="2" t="s">
        <v>43</v>
      </c>
      <c r="H124" s="2">
        <v>775.59700999999995</v>
      </c>
      <c r="I124" s="2">
        <v>10.473000000000001</v>
      </c>
      <c r="J124" s="2">
        <v>119212.44216751</v>
      </c>
      <c r="K124" s="2">
        <v>0</v>
      </c>
      <c r="L124" s="2">
        <v>7</v>
      </c>
      <c r="M124" s="2">
        <v>0</v>
      </c>
      <c r="N124" s="2">
        <v>3</v>
      </c>
      <c r="O124" s="2">
        <v>58</v>
      </c>
      <c r="P124" s="2">
        <v>7</v>
      </c>
      <c r="Q124" s="2" t="s">
        <v>43</v>
      </c>
      <c r="R124" s="2">
        <v>79.099999999999994</v>
      </c>
      <c r="S124" s="2">
        <v>8</v>
      </c>
      <c r="T124" s="2">
        <v>73596.708722119001</v>
      </c>
      <c r="U124" s="2">
        <v>98535.793484399095</v>
      </c>
      <c r="V124" s="2">
        <v>46020.370865637997</v>
      </c>
      <c r="W124" s="2">
        <v>103157.566351325</v>
      </c>
      <c r="X124" s="2">
        <v>102443.99136274699</v>
      </c>
      <c r="Y124" s="2">
        <v>119212.44216751</v>
      </c>
      <c r="Z124" s="2">
        <v>1469.92850560683</v>
      </c>
      <c r="AA124" s="2">
        <v>1486.9697124951199</v>
      </c>
      <c r="AB124" s="2">
        <v>9528.6718217470807</v>
      </c>
      <c r="AC124" s="2">
        <v>22549.916171740701</v>
      </c>
      <c r="AD124" s="2">
        <v>35856.510066173098</v>
      </c>
      <c r="AE124" s="2" t="s">
        <v>43</v>
      </c>
      <c r="AF124" s="2" t="s">
        <v>43</v>
      </c>
      <c r="AG124" s="2" t="s">
        <v>43</v>
      </c>
      <c r="AH124" s="2" t="s">
        <v>43</v>
      </c>
      <c r="AI124" s="2" t="s">
        <v>43</v>
      </c>
      <c r="AJ124" s="2" t="s">
        <v>43</v>
      </c>
      <c r="AK124" s="2" t="s">
        <v>43</v>
      </c>
      <c r="AL124" s="2" t="s">
        <v>43</v>
      </c>
    </row>
    <row r="125" spans="1:38" hidden="1" x14ac:dyDescent="0.3">
      <c r="A125" s="2" t="b">
        <v>1</v>
      </c>
      <c r="B125" s="2" t="s">
        <v>332</v>
      </c>
      <c r="C125" s="2" t="s">
        <v>43</v>
      </c>
      <c r="D125" s="2" t="s">
        <v>42</v>
      </c>
      <c r="E125" s="2" t="s">
        <v>41</v>
      </c>
      <c r="F125" s="2" t="s">
        <v>42</v>
      </c>
      <c r="G125" s="2" t="s">
        <v>43</v>
      </c>
      <c r="H125" s="2">
        <v>691.50450000000001</v>
      </c>
      <c r="I125" s="2">
        <v>9.5850000000000009</v>
      </c>
      <c r="J125" s="2">
        <v>69333.865168547098</v>
      </c>
      <c r="K125" s="2">
        <v>0</v>
      </c>
      <c r="L125" s="2">
        <v>16</v>
      </c>
      <c r="M125" s="2">
        <v>0</v>
      </c>
      <c r="N125" s="2">
        <v>3</v>
      </c>
      <c r="O125" s="2">
        <v>16</v>
      </c>
      <c r="P125" s="2">
        <v>11</v>
      </c>
      <c r="Q125" s="2" t="s">
        <v>43</v>
      </c>
      <c r="R125" s="2">
        <v>93.8</v>
      </c>
      <c r="S125" s="2">
        <v>2</v>
      </c>
      <c r="T125" s="2">
        <v>29023.896140426201</v>
      </c>
      <c r="U125" s="2">
        <v>34194.327470913697</v>
      </c>
      <c r="V125" s="2">
        <v>27163.829340525499</v>
      </c>
      <c r="W125" s="2">
        <v>31379.324819107002</v>
      </c>
      <c r="X125" s="2">
        <v>26471.987037998799</v>
      </c>
      <c r="Y125" s="2">
        <v>69333.865168547098</v>
      </c>
      <c r="Z125" s="2">
        <v>1004.02910860876</v>
      </c>
      <c r="AA125" s="2">
        <v>12849.5843539445</v>
      </c>
      <c r="AB125" s="2">
        <v>15742.6291975443</v>
      </c>
      <c r="AC125" s="2">
        <v>21631.0604243419</v>
      </c>
      <c r="AD125" s="2">
        <v>19297.638409078299</v>
      </c>
      <c r="AE125" s="2">
        <v>30065.465908219099</v>
      </c>
      <c r="AF125" s="2">
        <v>33713.365640886797</v>
      </c>
      <c r="AG125" s="2">
        <v>14.711949791604701</v>
      </c>
      <c r="AH125" s="2">
        <v>59.494554362561097</v>
      </c>
      <c r="AI125" s="2">
        <v>0.89200000000000002</v>
      </c>
      <c r="AJ125" s="2">
        <v>-0.17</v>
      </c>
      <c r="AK125" s="2">
        <v>0.50692291821695501</v>
      </c>
      <c r="AL125" s="2">
        <v>0.88385879759209796</v>
      </c>
    </row>
    <row r="126" spans="1:38" hidden="1" x14ac:dyDescent="0.3">
      <c r="A126" s="2" t="b">
        <v>1</v>
      </c>
      <c r="B126" s="2" t="s">
        <v>175</v>
      </c>
      <c r="C126" s="2" t="s">
        <v>43</v>
      </c>
      <c r="D126" s="2" t="s">
        <v>42</v>
      </c>
      <c r="E126" s="2" t="s">
        <v>41</v>
      </c>
      <c r="F126" s="2" t="s">
        <v>42</v>
      </c>
      <c r="G126" s="2" t="s">
        <v>43</v>
      </c>
      <c r="H126" s="2">
        <v>776.59136000000001</v>
      </c>
      <c r="I126" s="2">
        <v>10.161</v>
      </c>
      <c r="J126" s="2">
        <v>1117794.8293988199</v>
      </c>
      <c r="K126" s="2">
        <v>0</v>
      </c>
      <c r="L126" s="2">
        <v>7</v>
      </c>
      <c r="M126" s="2">
        <v>0</v>
      </c>
      <c r="N126" s="2">
        <v>3</v>
      </c>
      <c r="O126" s="2">
        <v>40</v>
      </c>
      <c r="P126" s="2">
        <v>0</v>
      </c>
      <c r="Q126" s="2" t="s">
        <v>43</v>
      </c>
      <c r="R126" s="2">
        <v>64.2</v>
      </c>
      <c r="S126" s="2">
        <v>3</v>
      </c>
      <c r="T126" s="2">
        <v>3440.8964732386899</v>
      </c>
      <c r="U126" s="2">
        <v>3918.7016949734698</v>
      </c>
      <c r="V126" s="2">
        <v>3502.22565318748</v>
      </c>
      <c r="W126" s="2">
        <v>5306.9162355096696</v>
      </c>
      <c r="X126" s="2">
        <v>5694.9924460136499</v>
      </c>
      <c r="Y126" s="2">
        <v>5787.7522434775501</v>
      </c>
      <c r="Z126" s="2">
        <v>126953.106430143</v>
      </c>
      <c r="AA126" s="2">
        <v>540460.30375551898</v>
      </c>
      <c r="AB126" s="2">
        <v>1117794.8293988199</v>
      </c>
      <c r="AC126" s="2">
        <v>750623.20402333594</v>
      </c>
      <c r="AD126" s="2">
        <v>495656.95396839199</v>
      </c>
      <c r="AE126" s="2" t="s">
        <v>43</v>
      </c>
      <c r="AF126" s="2" t="s">
        <v>43</v>
      </c>
      <c r="AG126" s="2" t="s">
        <v>43</v>
      </c>
      <c r="AH126" s="2" t="s">
        <v>43</v>
      </c>
      <c r="AI126" s="2" t="s">
        <v>43</v>
      </c>
      <c r="AJ126" s="2" t="s">
        <v>43</v>
      </c>
      <c r="AK126" s="2" t="s">
        <v>43</v>
      </c>
      <c r="AL126" s="2" t="s">
        <v>43</v>
      </c>
    </row>
    <row r="127" spans="1:38" hidden="1" x14ac:dyDescent="0.3">
      <c r="A127" s="2" t="b">
        <v>1</v>
      </c>
      <c r="B127" s="2" t="s">
        <v>154</v>
      </c>
      <c r="C127" s="2" t="s">
        <v>43</v>
      </c>
      <c r="D127" s="2" t="s">
        <v>42</v>
      </c>
      <c r="E127" s="2" t="s">
        <v>41</v>
      </c>
      <c r="F127" s="2" t="s">
        <v>42</v>
      </c>
      <c r="G127" s="2" t="s">
        <v>43</v>
      </c>
      <c r="H127" s="2">
        <v>690.50084000000004</v>
      </c>
      <c r="I127" s="2">
        <v>9.61</v>
      </c>
      <c r="J127" s="2">
        <v>499403.24948171701</v>
      </c>
      <c r="K127" s="2">
        <v>0</v>
      </c>
      <c r="L127" s="2">
        <v>16</v>
      </c>
      <c r="M127" s="2">
        <v>0</v>
      </c>
      <c r="N127" s="2">
        <v>3</v>
      </c>
      <c r="O127" s="2">
        <v>46</v>
      </c>
      <c r="P127" s="2">
        <v>11</v>
      </c>
      <c r="Q127" s="2" t="s">
        <v>43</v>
      </c>
      <c r="R127" s="2">
        <v>93.8</v>
      </c>
      <c r="S127" s="2">
        <v>4</v>
      </c>
      <c r="T127" s="2">
        <v>20543.899354765399</v>
      </c>
      <c r="U127" s="2">
        <v>20407.867006566001</v>
      </c>
      <c r="V127" s="2">
        <v>23945.442256034701</v>
      </c>
      <c r="W127" s="2">
        <v>21800.0486013183</v>
      </c>
      <c r="X127" s="2">
        <v>21606.513156396199</v>
      </c>
      <c r="Y127" s="2">
        <v>26977.596590776098</v>
      </c>
      <c r="Z127" s="2">
        <v>98687.109909785097</v>
      </c>
      <c r="AA127" s="2">
        <v>201101.949922781</v>
      </c>
      <c r="AB127" s="2">
        <v>499403.24948171701</v>
      </c>
      <c r="AC127" s="2">
        <v>277574.70079017</v>
      </c>
      <c r="AD127" s="2">
        <v>207401.447865828</v>
      </c>
      <c r="AE127" s="2" t="s">
        <v>43</v>
      </c>
      <c r="AF127" s="2" t="s">
        <v>43</v>
      </c>
      <c r="AG127" s="2" t="s">
        <v>43</v>
      </c>
      <c r="AH127" s="2" t="s">
        <v>43</v>
      </c>
      <c r="AI127" s="2" t="s">
        <v>43</v>
      </c>
      <c r="AJ127" s="2" t="s">
        <v>43</v>
      </c>
      <c r="AK127" s="2" t="s">
        <v>43</v>
      </c>
      <c r="AL127" s="2" t="s">
        <v>43</v>
      </c>
    </row>
    <row r="128" spans="1:38" hidden="1" x14ac:dyDescent="0.3">
      <c r="A128" s="2" t="b">
        <v>1</v>
      </c>
      <c r="B128" s="2" t="s">
        <v>249</v>
      </c>
      <c r="C128" s="2" t="s">
        <v>43</v>
      </c>
      <c r="D128" s="2" t="s">
        <v>42</v>
      </c>
      <c r="E128" s="2" t="s">
        <v>41</v>
      </c>
      <c r="F128" s="2" t="s">
        <v>42</v>
      </c>
      <c r="G128" s="2" t="s">
        <v>43</v>
      </c>
      <c r="H128" s="2">
        <v>690.49188000000004</v>
      </c>
      <c r="I128" s="2">
        <v>9.5820000000000007</v>
      </c>
      <c r="J128" s="2">
        <v>49630.102493659499</v>
      </c>
      <c r="K128" s="2">
        <v>0</v>
      </c>
      <c r="L128" s="2">
        <v>16</v>
      </c>
      <c r="M128" s="2">
        <v>0</v>
      </c>
      <c r="N128" s="2">
        <v>1</v>
      </c>
      <c r="O128" s="2">
        <v>0</v>
      </c>
      <c r="P128" s="2">
        <v>0</v>
      </c>
      <c r="Q128" s="2" t="s">
        <v>43</v>
      </c>
      <c r="R128" s="2">
        <v>93.8</v>
      </c>
      <c r="S128" s="2">
        <v>2</v>
      </c>
      <c r="T128" s="2">
        <v>6931.0711076521302</v>
      </c>
      <c r="U128" s="2">
        <v>11699.2720614399</v>
      </c>
      <c r="V128" s="2">
        <v>7245.8192550144004</v>
      </c>
      <c r="W128" s="2">
        <v>5327.6254746254299</v>
      </c>
      <c r="X128" s="2">
        <v>49630.102493659499</v>
      </c>
      <c r="Y128" s="2">
        <v>3190.36365773333</v>
      </c>
      <c r="Z128" s="2">
        <v>1004.02910860876</v>
      </c>
      <c r="AA128" s="2">
        <v>3485.5603391668101</v>
      </c>
      <c r="AB128" s="2">
        <v>3974.4846610914001</v>
      </c>
      <c r="AC128" s="2">
        <v>2214.4575206985801</v>
      </c>
      <c r="AD128" s="2">
        <v>2319.4897521293601</v>
      </c>
      <c r="AE128" s="2" t="s">
        <v>43</v>
      </c>
      <c r="AF128" s="2" t="s">
        <v>43</v>
      </c>
      <c r="AG128" s="2" t="s">
        <v>43</v>
      </c>
      <c r="AH128" s="2" t="s">
        <v>43</v>
      </c>
      <c r="AI128" s="2" t="s">
        <v>43</v>
      </c>
      <c r="AJ128" s="2" t="s">
        <v>43</v>
      </c>
      <c r="AK128" s="2" t="s">
        <v>43</v>
      </c>
      <c r="AL128" s="2" t="s">
        <v>43</v>
      </c>
    </row>
    <row r="129" spans="1:38" hidden="1" x14ac:dyDescent="0.3">
      <c r="A129" s="2" t="b">
        <v>1</v>
      </c>
      <c r="B129" s="2" t="s">
        <v>247</v>
      </c>
      <c r="C129" s="2" t="s">
        <v>248</v>
      </c>
      <c r="D129" s="2" t="s">
        <v>40</v>
      </c>
      <c r="E129" s="2" t="s">
        <v>41</v>
      </c>
      <c r="F129" s="2" t="s">
        <v>42</v>
      </c>
      <c r="G129" s="2" t="s">
        <v>43</v>
      </c>
      <c r="H129" s="2">
        <v>689.55332999999996</v>
      </c>
      <c r="I129" s="2">
        <v>9.5519999999999996</v>
      </c>
      <c r="J129" s="2">
        <v>45758.943342004997</v>
      </c>
      <c r="K129" s="2">
        <v>0</v>
      </c>
      <c r="L129" s="2">
        <v>16</v>
      </c>
      <c r="M129" s="2">
        <v>0</v>
      </c>
      <c r="N129" s="2">
        <v>3</v>
      </c>
      <c r="O129" s="2">
        <v>27</v>
      </c>
      <c r="P129" s="2">
        <v>3</v>
      </c>
      <c r="Q129" s="2" t="s">
        <v>43</v>
      </c>
      <c r="R129" s="2">
        <v>93.8</v>
      </c>
      <c r="S129" s="2">
        <v>2</v>
      </c>
      <c r="T129" s="2">
        <v>40706.780459625399</v>
      </c>
      <c r="U129" s="2">
        <v>42197.042700943603</v>
      </c>
      <c r="V129" s="2">
        <v>43589.995413958903</v>
      </c>
      <c r="W129" s="2">
        <v>45758.943342004997</v>
      </c>
      <c r="X129" s="2">
        <v>41081.357012355897</v>
      </c>
      <c r="Y129" s="2">
        <v>44543.426263733301</v>
      </c>
      <c r="Z129" s="2">
        <v>402.831064017698</v>
      </c>
      <c r="AA129" s="2">
        <v>390.99308895226199</v>
      </c>
      <c r="AB129" s="2">
        <v>17994.532055624801</v>
      </c>
      <c r="AC129" s="2">
        <v>27489.829892931</v>
      </c>
      <c r="AD129" s="2">
        <v>31622.3140954148</v>
      </c>
      <c r="AE129" s="2">
        <v>50119.146878887499</v>
      </c>
      <c r="AF129" s="2">
        <v>55372.785525842497</v>
      </c>
      <c r="AG129" s="2">
        <v>9.4570841718498908</v>
      </c>
      <c r="AH129" s="2">
        <v>16.870998981397101</v>
      </c>
      <c r="AI129" s="2">
        <v>0.90500000000000003</v>
      </c>
      <c r="AJ129" s="2">
        <v>-0.14000000000000001</v>
      </c>
      <c r="AK129" s="2">
        <v>0.65061850959074996</v>
      </c>
      <c r="AL129" s="2">
        <v>0.92471683750538303</v>
      </c>
    </row>
    <row r="130" spans="1:38" hidden="1" x14ac:dyDescent="0.3">
      <c r="A130" s="2" t="b">
        <v>1</v>
      </c>
      <c r="B130" s="2" t="s">
        <v>261</v>
      </c>
      <c r="C130" s="2" t="s">
        <v>43</v>
      </c>
      <c r="D130" s="2" t="s">
        <v>42</v>
      </c>
      <c r="E130" s="2" t="s">
        <v>41</v>
      </c>
      <c r="F130" s="2" t="s">
        <v>42</v>
      </c>
      <c r="G130" s="2" t="s">
        <v>43</v>
      </c>
      <c r="H130" s="2">
        <v>689.52116999999998</v>
      </c>
      <c r="I130" s="2">
        <v>9.5860000000000003</v>
      </c>
      <c r="J130" s="2">
        <v>17702.080635373401</v>
      </c>
      <c r="K130" s="2">
        <v>0</v>
      </c>
      <c r="L130" s="2">
        <v>16</v>
      </c>
      <c r="M130" s="2">
        <v>0</v>
      </c>
      <c r="N130" s="2">
        <v>3</v>
      </c>
      <c r="O130" s="2">
        <v>22</v>
      </c>
      <c r="P130" s="2">
        <v>2</v>
      </c>
      <c r="Q130" s="2" t="s">
        <v>43</v>
      </c>
      <c r="R130" s="2">
        <v>93.8</v>
      </c>
      <c r="S130" s="2">
        <v>2</v>
      </c>
      <c r="T130" s="2">
        <v>15131.773704081899</v>
      </c>
      <c r="U130" s="2">
        <v>17412.870802631402</v>
      </c>
      <c r="V130" s="2">
        <v>12925.7204503832</v>
      </c>
      <c r="W130" s="2">
        <v>17702.080635373401</v>
      </c>
      <c r="X130" s="2">
        <v>14178.7304662017</v>
      </c>
      <c r="Y130" s="2">
        <v>16436.8416411096</v>
      </c>
      <c r="Z130" s="2">
        <v>881.44184231200597</v>
      </c>
      <c r="AA130" s="2">
        <v>712.48865608802498</v>
      </c>
      <c r="AB130" s="2">
        <v>7620.3361071850104</v>
      </c>
      <c r="AC130" s="2">
        <v>9772.0525181969206</v>
      </c>
      <c r="AD130" s="2">
        <v>11841.8923701528</v>
      </c>
      <c r="AE130" s="2">
        <v>16269.8505023291</v>
      </c>
      <c r="AF130" s="2">
        <v>20578.772787125901</v>
      </c>
      <c r="AG130" s="2">
        <v>19.921323617071799</v>
      </c>
      <c r="AH130" s="2">
        <v>18.534542785505899</v>
      </c>
      <c r="AI130" s="2">
        <v>0.79100000000000004</v>
      </c>
      <c r="AJ130" s="2">
        <v>-0.34</v>
      </c>
      <c r="AK130" s="2">
        <v>0.645926297335497</v>
      </c>
      <c r="AL130" s="2">
        <v>0.92290568189691802</v>
      </c>
    </row>
    <row r="131" spans="1:38" hidden="1" x14ac:dyDescent="0.3">
      <c r="A131" s="2" t="b">
        <v>1</v>
      </c>
      <c r="B131" s="2" t="s">
        <v>363</v>
      </c>
      <c r="C131" s="2" t="s">
        <v>364</v>
      </c>
      <c r="D131" s="2" t="s">
        <v>40</v>
      </c>
      <c r="E131" s="2" t="s">
        <v>41</v>
      </c>
      <c r="F131" s="2" t="s">
        <v>42</v>
      </c>
      <c r="G131" s="2" t="s">
        <v>43</v>
      </c>
      <c r="H131" s="2">
        <v>689.41619000000003</v>
      </c>
      <c r="I131" s="2">
        <v>9.5389999999999997</v>
      </c>
      <c r="J131" s="2">
        <v>1199.35680510764</v>
      </c>
      <c r="K131" s="2">
        <v>0</v>
      </c>
      <c r="L131" s="2">
        <v>9</v>
      </c>
      <c r="M131" s="2">
        <v>0</v>
      </c>
      <c r="N131" s="2">
        <v>0</v>
      </c>
      <c r="O131" s="2">
        <v>0</v>
      </c>
      <c r="P131" s="2">
        <v>0</v>
      </c>
      <c r="Q131" s="2" t="s">
        <v>43</v>
      </c>
      <c r="R131" s="2">
        <v>93.8</v>
      </c>
      <c r="S131" s="2">
        <v>1</v>
      </c>
      <c r="T131" s="2">
        <v>291.05353916360502</v>
      </c>
      <c r="U131" s="2">
        <v>640.16430334061602</v>
      </c>
      <c r="V131" s="2">
        <v>445.28192202856098</v>
      </c>
      <c r="W131" s="2">
        <v>476.01724417059802</v>
      </c>
      <c r="X131" s="2">
        <v>293.51421868006503</v>
      </c>
      <c r="Y131" s="2">
        <v>1199.35680510764</v>
      </c>
      <c r="Z131" s="2">
        <v>431.03560353934603</v>
      </c>
      <c r="AA131" s="2">
        <v>801.07855549169506</v>
      </c>
      <c r="AB131" s="2">
        <v>304.32829319543902</v>
      </c>
      <c r="AC131" s="2">
        <v>475.20162397084698</v>
      </c>
      <c r="AD131" s="2">
        <v>324.79116085759398</v>
      </c>
      <c r="AE131" s="2" t="s">
        <v>43</v>
      </c>
      <c r="AF131" s="2" t="s">
        <v>43</v>
      </c>
      <c r="AG131" s="2" t="s">
        <v>43</v>
      </c>
      <c r="AH131" s="2" t="s">
        <v>43</v>
      </c>
      <c r="AI131" s="2" t="s">
        <v>43</v>
      </c>
      <c r="AJ131" s="2" t="s">
        <v>43</v>
      </c>
      <c r="AK131" s="2" t="s">
        <v>43</v>
      </c>
      <c r="AL131" s="2" t="s">
        <v>43</v>
      </c>
    </row>
    <row r="132" spans="1:38" hidden="1" x14ac:dyDescent="0.3">
      <c r="A132" s="2" t="b">
        <v>1</v>
      </c>
      <c r="B132" s="2" t="s">
        <v>284</v>
      </c>
      <c r="C132" s="2" t="s">
        <v>285</v>
      </c>
      <c r="D132" s="2" t="s">
        <v>40</v>
      </c>
      <c r="E132" s="2" t="s">
        <v>41</v>
      </c>
      <c r="F132" s="2" t="s">
        <v>61</v>
      </c>
      <c r="G132" s="2" t="s">
        <v>43</v>
      </c>
      <c r="H132" s="2">
        <v>688.55006000000003</v>
      </c>
      <c r="I132" s="2">
        <v>9.5530000000000008</v>
      </c>
      <c r="J132" s="2">
        <v>148150.96572721199</v>
      </c>
      <c r="K132" s="2">
        <v>1</v>
      </c>
      <c r="L132" s="2">
        <v>16</v>
      </c>
      <c r="M132" s="2">
        <v>0</v>
      </c>
      <c r="N132" s="2">
        <v>3</v>
      </c>
      <c r="O132" s="2">
        <v>13</v>
      </c>
      <c r="P132" s="2">
        <v>1</v>
      </c>
      <c r="Q132" s="2" t="s">
        <v>43</v>
      </c>
      <c r="R132" s="2">
        <v>93.8</v>
      </c>
      <c r="S132" s="2">
        <v>2</v>
      </c>
      <c r="T132" s="2">
        <v>132462.50633510301</v>
      </c>
      <c r="U132" s="2">
        <v>131864.127575658</v>
      </c>
      <c r="V132" s="2">
        <v>136383.15562053799</v>
      </c>
      <c r="W132" s="2">
        <v>143459.21257998701</v>
      </c>
      <c r="X132" s="2">
        <v>124859.809661765</v>
      </c>
      <c r="Y132" s="2">
        <v>148150.96572721199</v>
      </c>
      <c r="Z132" s="2">
        <v>1160.27184199771</v>
      </c>
      <c r="AA132" s="2">
        <v>1142.8138829222</v>
      </c>
      <c r="AB132" s="2">
        <v>77949.949355437697</v>
      </c>
      <c r="AC132" s="2">
        <v>92470.741041777597</v>
      </c>
      <c r="AD132" s="2">
        <v>101269.518618551</v>
      </c>
      <c r="AE132" s="2">
        <v>145663.32485313501</v>
      </c>
      <c r="AF132" s="2">
        <v>156770.416384941</v>
      </c>
      <c r="AG132" s="2">
        <v>3.3743653239781102</v>
      </c>
      <c r="AH132" s="2">
        <v>14.281452660562</v>
      </c>
      <c r="AI132" s="2">
        <v>0.92900000000000005</v>
      </c>
      <c r="AJ132" s="2">
        <v>-0.11</v>
      </c>
      <c r="AK132" s="2">
        <v>0.65821292682152999</v>
      </c>
      <c r="AL132" s="2">
        <v>0.92661815336664899</v>
      </c>
    </row>
    <row r="133" spans="1:38" hidden="1" x14ac:dyDescent="0.3">
      <c r="A133" s="2" t="b">
        <v>1</v>
      </c>
      <c r="B133" s="2" t="s">
        <v>158</v>
      </c>
      <c r="C133" s="2" t="s">
        <v>43</v>
      </c>
      <c r="D133" s="2" t="s">
        <v>42</v>
      </c>
      <c r="E133" s="2" t="s">
        <v>41</v>
      </c>
      <c r="F133" s="2" t="s">
        <v>42</v>
      </c>
      <c r="G133" s="2" t="s">
        <v>43</v>
      </c>
      <c r="H133" s="2">
        <v>779.03574000000003</v>
      </c>
      <c r="I133" s="2">
        <v>9.9120000000000008</v>
      </c>
      <c r="J133" s="2">
        <v>512055.11875421199</v>
      </c>
      <c r="K133" s="2">
        <v>0</v>
      </c>
      <c r="L133" s="2">
        <v>8</v>
      </c>
      <c r="M133" s="2">
        <v>0</v>
      </c>
      <c r="N133" s="2">
        <v>3</v>
      </c>
      <c r="O133" s="2">
        <v>88</v>
      </c>
      <c r="P133" s="2">
        <v>101</v>
      </c>
      <c r="Q133" s="2" t="s">
        <v>43</v>
      </c>
      <c r="R133" s="2">
        <v>77.2</v>
      </c>
      <c r="S133" s="2">
        <v>4</v>
      </c>
      <c r="T133" s="2">
        <v>371076.00534718699</v>
      </c>
      <c r="U133" s="2">
        <v>77531.2446938254</v>
      </c>
      <c r="V133" s="2">
        <v>10144.5044192691</v>
      </c>
      <c r="W133" s="2">
        <v>10705.5108838083</v>
      </c>
      <c r="X133" s="2">
        <v>505653.69432258402</v>
      </c>
      <c r="Y133" s="2">
        <v>512055.11875421199</v>
      </c>
      <c r="Z133" s="2">
        <v>1730.0050979268899</v>
      </c>
      <c r="AA133" s="2">
        <v>901.75055234646402</v>
      </c>
      <c r="AB133" s="2">
        <v>150170.55906411601</v>
      </c>
      <c r="AC133" s="2">
        <v>206565.577463244</v>
      </c>
      <c r="AD133" s="2">
        <v>2490.4409943791002</v>
      </c>
      <c r="AE133" s="2" t="s">
        <v>43</v>
      </c>
      <c r="AF133" s="2" t="s">
        <v>43</v>
      </c>
      <c r="AG133" s="2" t="s">
        <v>43</v>
      </c>
      <c r="AH133" s="2" t="s">
        <v>43</v>
      </c>
      <c r="AI133" s="2" t="s">
        <v>43</v>
      </c>
      <c r="AJ133" s="2" t="s">
        <v>43</v>
      </c>
      <c r="AK133" s="2" t="s">
        <v>43</v>
      </c>
      <c r="AL133" s="2" t="s">
        <v>43</v>
      </c>
    </row>
    <row r="134" spans="1:38" hidden="1" x14ac:dyDescent="0.3">
      <c r="A134" s="2" t="b">
        <v>1</v>
      </c>
      <c r="B134" s="2" t="s">
        <v>411</v>
      </c>
      <c r="C134" s="2" t="s">
        <v>412</v>
      </c>
      <c r="D134" s="2" t="s">
        <v>40</v>
      </c>
      <c r="E134" s="2" t="s">
        <v>41</v>
      </c>
      <c r="F134" s="2" t="s">
        <v>42</v>
      </c>
      <c r="G134" s="2" t="s">
        <v>43</v>
      </c>
      <c r="H134" s="2">
        <v>779.45200999999997</v>
      </c>
      <c r="I134" s="2">
        <v>9.8070000000000004</v>
      </c>
      <c r="J134" s="2">
        <v>8581.0920593841493</v>
      </c>
      <c r="K134" s="2">
        <v>0</v>
      </c>
      <c r="L134" s="2">
        <v>9</v>
      </c>
      <c r="M134" s="2">
        <v>0</v>
      </c>
      <c r="N134" s="2">
        <v>1</v>
      </c>
      <c r="O134" s="2">
        <v>0</v>
      </c>
      <c r="P134" s="2">
        <v>0</v>
      </c>
      <c r="Q134" s="2" t="s">
        <v>43</v>
      </c>
      <c r="R134" s="2">
        <v>84.1</v>
      </c>
      <c r="S134" s="2">
        <v>1</v>
      </c>
      <c r="T134" s="2">
        <v>6888.1711671201901</v>
      </c>
      <c r="U134" s="2">
        <v>6987.8376070276299</v>
      </c>
      <c r="V134" s="2">
        <v>5678.04393396249</v>
      </c>
      <c r="W134" s="2">
        <v>5520.4731269943204</v>
      </c>
      <c r="X134" s="2">
        <v>8581.0920593841493</v>
      </c>
      <c r="Y134" s="2">
        <v>5583.89975745825</v>
      </c>
      <c r="Z134" s="2">
        <v>1296.4070013268499</v>
      </c>
      <c r="AA134" s="2">
        <v>2068.8713918841099</v>
      </c>
      <c r="AB134" s="2">
        <v>3369.53566234443</v>
      </c>
      <c r="AC134" s="2">
        <v>2600.94524432653</v>
      </c>
      <c r="AD134" s="2">
        <v>2232.2841458622402</v>
      </c>
      <c r="AE134" s="2" t="s">
        <v>43</v>
      </c>
      <c r="AF134" s="2" t="s">
        <v>43</v>
      </c>
      <c r="AG134" s="2" t="s">
        <v>43</v>
      </c>
      <c r="AH134" s="2" t="s">
        <v>43</v>
      </c>
      <c r="AI134" s="2" t="s">
        <v>43</v>
      </c>
      <c r="AJ134" s="2" t="s">
        <v>43</v>
      </c>
      <c r="AK134" s="2" t="s">
        <v>43</v>
      </c>
      <c r="AL134" s="2" t="s">
        <v>43</v>
      </c>
    </row>
    <row r="135" spans="1:38" hidden="1" x14ac:dyDescent="0.3">
      <c r="A135" s="2" t="b">
        <v>1</v>
      </c>
      <c r="B135" s="2" t="s">
        <v>503</v>
      </c>
      <c r="C135" s="2" t="s">
        <v>43</v>
      </c>
      <c r="D135" s="2" t="s">
        <v>42</v>
      </c>
      <c r="E135" s="2" t="s">
        <v>41</v>
      </c>
      <c r="F135" s="2" t="s">
        <v>42</v>
      </c>
      <c r="G135" s="2" t="s">
        <v>43</v>
      </c>
      <c r="H135" s="2">
        <v>780.50255000000004</v>
      </c>
      <c r="I135" s="2">
        <v>9.8810000000000002</v>
      </c>
      <c r="J135" s="2">
        <v>14290.855380082199</v>
      </c>
      <c r="K135" s="2">
        <v>0</v>
      </c>
      <c r="L135" s="2">
        <v>8</v>
      </c>
      <c r="M135" s="2">
        <v>0</v>
      </c>
      <c r="N135" s="2">
        <v>3</v>
      </c>
      <c r="O135" s="2">
        <v>19</v>
      </c>
      <c r="P135" s="2">
        <v>4</v>
      </c>
      <c r="Q135" s="2" t="s">
        <v>43</v>
      </c>
      <c r="R135" s="2">
        <v>77.2</v>
      </c>
      <c r="S135" s="2">
        <v>1</v>
      </c>
      <c r="T135" s="2">
        <v>11681.1997955232</v>
      </c>
      <c r="U135" s="2">
        <v>10383.2132355061</v>
      </c>
      <c r="V135" s="2">
        <v>12037.5659779041</v>
      </c>
      <c r="W135" s="2">
        <v>14290.855380082199</v>
      </c>
      <c r="X135" s="2">
        <v>13979.7191651873</v>
      </c>
      <c r="Y135" s="2">
        <v>13079.518196884599</v>
      </c>
      <c r="Z135" s="2">
        <v>584.27725241231599</v>
      </c>
      <c r="AA135" s="2">
        <v>790.98347959024795</v>
      </c>
      <c r="AB135" s="2">
        <v>5104.3829348542704</v>
      </c>
      <c r="AC135" s="2">
        <v>6965.8537116614998</v>
      </c>
      <c r="AD135" s="2">
        <v>7458.5591093315097</v>
      </c>
      <c r="AE135" s="2">
        <v>12432.111359427599</v>
      </c>
      <c r="AF135" s="2">
        <v>15972.1989507989</v>
      </c>
      <c r="AG135" s="2">
        <v>4.2199740435309598</v>
      </c>
      <c r="AH135" s="2">
        <v>6.3694593709476797</v>
      </c>
      <c r="AI135" s="2">
        <v>0.77800000000000002</v>
      </c>
      <c r="AJ135" s="2">
        <v>-0.36</v>
      </c>
      <c r="AK135" s="2">
        <v>1.4059064016151999E-2</v>
      </c>
      <c r="AL135" s="2">
        <v>0.221937449136764</v>
      </c>
    </row>
    <row r="136" spans="1:38" hidden="1" x14ac:dyDescent="0.3">
      <c r="A136" s="2" t="b">
        <v>1</v>
      </c>
      <c r="B136" s="2" t="s">
        <v>484</v>
      </c>
      <c r="C136" s="2" t="s">
        <v>43</v>
      </c>
      <c r="D136" s="2" t="s">
        <v>42</v>
      </c>
      <c r="E136" s="2" t="s">
        <v>41</v>
      </c>
      <c r="F136" s="2" t="s">
        <v>42</v>
      </c>
      <c r="G136" s="2" t="s">
        <v>43</v>
      </c>
      <c r="H136" s="2">
        <v>686.55077000000006</v>
      </c>
      <c r="I136" s="2">
        <v>9.5510000000000002</v>
      </c>
      <c r="J136" s="2">
        <v>120277.834779517</v>
      </c>
      <c r="K136" s="2">
        <v>0</v>
      </c>
      <c r="L136" s="2">
        <v>9</v>
      </c>
      <c r="M136" s="2">
        <v>0</v>
      </c>
      <c r="N136" s="2">
        <v>3</v>
      </c>
      <c r="O136" s="2">
        <v>4</v>
      </c>
      <c r="P136" s="2">
        <v>1</v>
      </c>
      <c r="Q136" s="2" t="s">
        <v>43</v>
      </c>
      <c r="R136" s="2">
        <v>93.8</v>
      </c>
      <c r="S136" s="2">
        <v>1</v>
      </c>
      <c r="T136" s="2">
        <v>61544.817756310098</v>
      </c>
      <c r="U136" s="2">
        <v>68689.755482305802</v>
      </c>
      <c r="V136" s="2">
        <v>64637.6931564755</v>
      </c>
      <c r="W136" s="2">
        <v>68454.071851464294</v>
      </c>
      <c r="X136" s="2">
        <v>60383.332659710701</v>
      </c>
      <c r="Y136" s="2">
        <v>67798.782579062303</v>
      </c>
      <c r="Z136" s="2">
        <v>8043.5840841204199</v>
      </c>
      <c r="AA136" s="2">
        <v>1642.22211614097</v>
      </c>
      <c r="AB136" s="2">
        <v>120277.834779517</v>
      </c>
      <c r="AC136" s="2">
        <v>118256.05173403901</v>
      </c>
      <c r="AD136" s="2">
        <v>112273.971467405</v>
      </c>
      <c r="AE136" s="2">
        <v>63585.707282264098</v>
      </c>
      <c r="AF136" s="2">
        <v>65627.628516559096</v>
      </c>
      <c r="AG136" s="2">
        <v>4.6908924082147303</v>
      </c>
      <c r="AH136" s="2">
        <v>5.7164100320516296</v>
      </c>
      <c r="AI136" s="2">
        <v>0.96899999999999997</v>
      </c>
      <c r="AJ136" s="2">
        <v>-0.05</v>
      </c>
      <c r="AK136" s="2">
        <v>0.88492730323702296</v>
      </c>
      <c r="AL136" s="2">
        <v>0.98070940386628203</v>
      </c>
    </row>
    <row r="137" spans="1:38" hidden="1" x14ac:dyDescent="0.3">
      <c r="A137" s="2" t="b">
        <v>1</v>
      </c>
      <c r="B137" s="2" t="s">
        <v>222</v>
      </c>
      <c r="C137" s="2" t="s">
        <v>43</v>
      </c>
      <c r="D137" s="2" t="s">
        <v>42</v>
      </c>
      <c r="E137" s="2" t="s">
        <v>41</v>
      </c>
      <c r="F137" s="2" t="s">
        <v>42</v>
      </c>
      <c r="G137" s="2" t="s">
        <v>43</v>
      </c>
      <c r="H137" s="2">
        <v>780.5797</v>
      </c>
      <c r="I137" s="2">
        <v>10.167</v>
      </c>
      <c r="J137" s="2">
        <v>239713.97045777101</v>
      </c>
      <c r="K137" s="2">
        <v>0</v>
      </c>
      <c r="L137" s="2">
        <v>9</v>
      </c>
      <c r="M137" s="2">
        <v>0</v>
      </c>
      <c r="N137" s="2">
        <v>3</v>
      </c>
      <c r="O137" s="2">
        <v>95</v>
      </c>
      <c r="P137" s="2">
        <v>77</v>
      </c>
      <c r="Q137" s="2" t="s">
        <v>43</v>
      </c>
      <c r="R137" s="2">
        <v>92.6</v>
      </c>
      <c r="S137" s="2">
        <v>3</v>
      </c>
      <c r="T137" s="2">
        <v>51972.517215837797</v>
      </c>
      <c r="U137" s="2">
        <v>48226.406480560203</v>
      </c>
      <c r="V137" s="2">
        <v>14442.160032648701</v>
      </c>
      <c r="W137" s="2">
        <v>128652.419312504</v>
      </c>
      <c r="X137" s="2">
        <v>96648.454357517301</v>
      </c>
      <c r="Y137" s="2">
        <v>74130.857571764893</v>
      </c>
      <c r="Z137" s="2">
        <v>1591.30945199237</v>
      </c>
      <c r="AA137" s="2">
        <v>3349.62016741355</v>
      </c>
      <c r="AB137" s="2">
        <v>239713.97045777101</v>
      </c>
      <c r="AC137" s="2">
        <v>134472.693958727</v>
      </c>
      <c r="AD137" s="2">
        <v>1424.4925698766299</v>
      </c>
      <c r="AE137" s="2" t="s">
        <v>43</v>
      </c>
      <c r="AF137" s="2" t="s">
        <v>43</v>
      </c>
      <c r="AG137" s="2" t="s">
        <v>43</v>
      </c>
      <c r="AH137" s="2" t="s">
        <v>43</v>
      </c>
      <c r="AI137" s="2" t="s">
        <v>43</v>
      </c>
      <c r="AJ137" s="2" t="s">
        <v>43</v>
      </c>
      <c r="AK137" s="2" t="s">
        <v>43</v>
      </c>
      <c r="AL137" s="2" t="s">
        <v>43</v>
      </c>
    </row>
    <row r="138" spans="1:38" hidden="1" x14ac:dyDescent="0.3">
      <c r="A138" s="2" t="b">
        <v>1</v>
      </c>
      <c r="B138" s="2" t="s">
        <v>243</v>
      </c>
      <c r="C138" s="2" t="s">
        <v>244</v>
      </c>
      <c r="D138" s="2" t="s">
        <v>40</v>
      </c>
      <c r="E138" s="2" t="s">
        <v>41</v>
      </c>
      <c r="F138" s="2" t="s">
        <v>42</v>
      </c>
      <c r="G138" s="2" t="s">
        <v>43</v>
      </c>
      <c r="H138" s="2">
        <v>781.04786000000001</v>
      </c>
      <c r="I138" s="2">
        <v>9.9580000000000002</v>
      </c>
      <c r="J138" s="2">
        <v>13369.168145392599</v>
      </c>
      <c r="K138" s="2">
        <v>0</v>
      </c>
      <c r="L138" s="2">
        <v>8</v>
      </c>
      <c r="M138" s="2">
        <v>0</v>
      </c>
      <c r="N138" s="2">
        <v>2</v>
      </c>
      <c r="O138" s="2">
        <v>5</v>
      </c>
      <c r="P138" s="2">
        <v>0</v>
      </c>
      <c r="Q138" s="2" t="s">
        <v>43</v>
      </c>
      <c r="R138" s="2">
        <v>77.2</v>
      </c>
      <c r="S138" s="2">
        <v>3</v>
      </c>
      <c r="T138" s="2">
        <v>7611.09356052155</v>
      </c>
      <c r="U138" s="2">
        <v>9377.4353726636891</v>
      </c>
      <c r="V138" s="2">
        <v>9497.4310708989306</v>
      </c>
      <c r="W138" s="2">
        <v>9646.6368038698602</v>
      </c>
      <c r="X138" s="2">
        <v>13369.168145392599</v>
      </c>
      <c r="Y138" s="2">
        <v>11034.979234305199</v>
      </c>
      <c r="Z138" s="2">
        <v>654.51303731263795</v>
      </c>
      <c r="AA138" s="2">
        <v>1470.0753604435699</v>
      </c>
      <c r="AB138" s="2">
        <v>6176.2454745100904</v>
      </c>
      <c r="AC138" s="2">
        <v>4241.7483155853197</v>
      </c>
      <c r="AD138" s="2">
        <v>3979.9273118443498</v>
      </c>
      <c r="AE138" s="2">
        <v>9088.0252805130403</v>
      </c>
      <c r="AF138" s="2">
        <v>10694.4133727275</v>
      </c>
      <c r="AG138" s="2">
        <v>11.9626768005405</v>
      </c>
      <c r="AH138" s="2">
        <v>16.573947240204799</v>
      </c>
      <c r="AI138" s="2">
        <v>0.85</v>
      </c>
      <c r="AJ138" s="2">
        <v>-0.23</v>
      </c>
      <c r="AK138" s="2">
        <v>0.111010339432296</v>
      </c>
      <c r="AL138" s="2">
        <v>0.59373548386184705</v>
      </c>
    </row>
    <row r="139" spans="1:38" hidden="1" x14ac:dyDescent="0.3">
      <c r="A139" s="2" t="b">
        <v>1</v>
      </c>
      <c r="B139" s="2" t="s">
        <v>566</v>
      </c>
      <c r="C139" s="2" t="s">
        <v>567</v>
      </c>
      <c r="D139" s="2" t="s">
        <v>40</v>
      </c>
      <c r="E139" s="2" t="s">
        <v>41</v>
      </c>
      <c r="F139" s="2" t="s">
        <v>42</v>
      </c>
      <c r="G139" s="2" t="s">
        <v>43</v>
      </c>
      <c r="H139" s="2">
        <v>685.53835000000004</v>
      </c>
      <c r="I139" s="2">
        <v>10.164999999999999</v>
      </c>
      <c r="J139" s="2">
        <v>178366.432713218</v>
      </c>
      <c r="K139" s="2">
        <v>0</v>
      </c>
      <c r="L139" s="2">
        <v>8</v>
      </c>
      <c r="M139" s="2">
        <v>0</v>
      </c>
      <c r="N139" s="2">
        <v>3</v>
      </c>
      <c r="O139" s="2">
        <v>16</v>
      </c>
      <c r="P139" s="2">
        <v>16</v>
      </c>
      <c r="Q139" s="2" t="s">
        <v>43</v>
      </c>
      <c r="R139" s="2">
        <v>88.6</v>
      </c>
      <c r="S139" s="2">
        <v>0</v>
      </c>
      <c r="T139" s="2">
        <v>82092.097675408193</v>
      </c>
      <c r="U139" s="2">
        <v>100662.146024766</v>
      </c>
      <c r="V139" s="2">
        <v>143023.548192855</v>
      </c>
      <c r="W139" s="2">
        <v>178366.432713218</v>
      </c>
      <c r="X139" s="2">
        <v>113191.91630092</v>
      </c>
      <c r="Y139" s="2">
        <v>87377.181085078206</v>
      </c>
      <c r="Z139" s="2">
        <v>1836.6131970904501</v>
      </c>
      <c r="AA139" s="2">
        <v>3720.3580060150198</v>
      </c>
      <c r="AB139" s="2">
        <v>112294.850312629</v>
      </c>
      <c r="AC139" s="2">
        <v>140190.12644120399</v>
      </c>
      <c r="AD139" s="2">
        <v>104811.26878458299</v>
      </c>
      <c r="AE139" s="2">
        <v>99288.489707382905</v>
      </c>
      <c r="AF139" s="2">
        <v>112879.64433035599</v>
      </c>
      <c r="AG139" s="2">
        <v>28.765938390449801</v>
      </c>
      <c r="AH139" s="2">
        <v>37.135803242028501</v>
      </c>
      <c r="AI139" s="2">
        <v>0.88</v>
      </c>
      <c r="AJ139" s="2">
        <v>-0.19</v>
      </c>
      <c r="AK139" s="2">
        <v>0.64432400894785902</v>
      </c>
      <c r="AL139" s="2">
        <v>0.92227742787023004</v>
      </c>
    </row>
    <row r="140" spans="1:38" hidden="1" x14ac:dyDescent="0.3">
      <c r="A140" s="2" t="b">
        <v>1</v>
      </c>
      <c r="B140" s="2" t="s">
        <v>595</v>
      </c>
      <c r="C140" s="2" t="s">
        <v>43</v>
      </c>
      <c r="D140" s="2" t="s">
        <v>42</v>
      </c>
      <c r="E140" s="2" t="s">
        <v>41</v>
      </c>
      <c r="F140" s="2" t="s">
        <v>42</v>
      </c>
      <c r="G140" s="2" t="s">
        <v>43</v>
      </c>
      <c r="H140" s="2">
        <v>781.63162999999997</v>
      </c>
      <c r="I140" s="2">
        <v>10.571</v>
      </c>
      <c r="J140" s="2">
        <v>38893.307239933602</v>
      </c>
      <c r="K140" s="2">
        <v>0</v>
      </c>
      <c r="L140" s="2">
        <v>3</v>
      </c>
      <c r="M140" s="2">
        <v>0</v>
      </c>
      <c r="N140" s="2">
        <v>3</v>
      </c>
      <c r="O140" s="2">
        <v>14</v>
      </c>
      <c r="P140" s="2">
        <v>8</v>
      </c>
      <c r="Q140" s="2" t="s">
        <v>43</v>
      </c>
      <c r="R140" s="2">
        <v>60.6</v>
      </c>
      <c r="S140" s="2">
        <v>0</v>
      </c>
      <c r="T140" s="2">
        <v>33856.607810893198</v>
      </c>
      <c r="U140" s="2">
        <v>33587.150813362197</v>
      </c>
      <c r="V140" s="2">
        <v>33919.1091126541</v>
      </c>
      <c r="W140" s="2">
        <v>31063.4474587201</v>
      </c>
      <c r="X140" s="2">
        <v>31886.5110649815</v>
      </c>
      <c r="Y140" s="2">
        <v>22170.175322164901</v>
      </c>
      <c r="Z140" s="2">
        <v>6178.7108184328399</v>
      </c>
      <c r="AA140" s="2">
        <v>13950.9783718361</v>
      </c>
      <c r="AB140" s="2">
        <v>38893.307239933602</v>
      </c>
      <c r="AC140" s="2">
        <v>30053.027585935699</v>
      </c>
      <c r="AD140" s="2">
        <v>31668.020719539101</v>
      </c>
      <c r="AE140" s="2">
        <v>32049.050354006798</v>
      </c>
      <c r="AF140" s="2">
        <v>28822.080537051399</v>
      </c>
      <c r="AG140" s="2">
        <v>3.21843157969366</v>
      </c>
      <c r="AH140" s="2">
        <v>22.5646666629527</v>
      </c>
      <c r="AI140" s="2">
        <v>1.1120000000000001</v>
      </c>
      <c r="AJ140" s="2">
        <v>0.15</v>
      </c>
      <c r="AK140" s="2">
        <v>0.30021781889342902</v>
      </c>
      <c r="AL140" s="2">
        <v>0.80544372409485998</v>
      </c>
    </row>
    <row r="141" spans="1:38" hidden="1" x14ac:dyDescent="0.3">
      <c r="A141" s="2" t="b">
        <v>1</v>
      </c>
      <c r="B141" s="2" t="s">
        <v>314</v>
      </c>
      <c r="C141" s="2" t="s">
        <v>43</v>
      </c>
      <c r="D141" s="2" t="s">
        <v>42</v>
      </c>
      <c r="E141" s="2" t="s">
        <v>41</v>
      </c>
      <c r="F141" s="2" t="s">
        <v>42</v>
      </c>
      <c r="G141" s="2" t="s">
        <v>43</v>
      </c>
      <c r="H141" s="2">
        <v>782.48009999999999</v>
      </c>
      <c r="I141" s="2">
        <v>10.161</v>
      </c>
      <c r="J141" s="2">
        <v>5143.9150454593901</v>
      </c>
      <c r="K141" s="2">
        <v>0</v>
      </c>
      <c r="L141" s="2">
        <v>9</v>
      </c>
      <c r="M141" s="2">
        <v>0</v>
      </c>
      <c r="N141" s="2">
        <v>0</v>
      </c>
      <c r="O141" s="2">
        <v>0</v>
      </c>
      <c r="P141" s="2">
        <v>0</v>
      </c>
      <c r="Q141" s="2" t="s">
        <v>43</v>
      </c>
      <c r="R141" s="2">
        <v>92.6</v>
      </c>
      <c r="S141" s="2">
        <v>2</v>
      </c>
      <c r="T141" s="2">
        <v>1344.99706308332</v>
      </c>
      <c r="U141" s="2">
        <v>1275.7612426084499</v>
      </c>
      <c r="V141" s="2">
        <v>1821.7113120711199</v>
      </c>
      <c r="W141" s="2">
        <v>2416.2225469652799</v>
      </c>
      <c r="X141" s="2">
        <v>1496.6994577959199</v>
      </c>
      <c r="Y141" s="2">
        <v>3328.8263581217702</v>
      </c>
      <c r="Z141" s="2">
        <v>1370.1138044909701</v>
      </c>
      <c r="AA141" s="2">
        <v>2495.8220834467002</v>
      </c>
      <c r="AB141" s="2">
        <v>5143.9150454593901</v>
      </c>
      <c r="AC141" s="2">
        <v>3259.96633143281</v>
      </c>
      <c r="AD141" s="2">
        <v>2604.1561122122598</v>
      </c>
      <c r="AE141" s="2" t="s">
        <v>43</v>
      </c>
      <c r="AF141" s="2" t="s">
        <v>43</v>
      </c>
      <c r="AG141" s="2" t="s">
        <v>43</v>
      </c>
      <c r="AH141" s="2" t="s">
        <v>43</v>
      </c>
      <c r="AI141" s="2" t="s">
        <v>43</v>
      </c>
      <c r="AJ141" s="2" t="s">
        <v>43</v>
      </c>
      <c r="AK141" s="2" t="s">
        <v>43</v>
      </c>
      <c r="AL141" s="2" t="s">
        <v>43</v>
      </c>
    </row>
    <row r="142" spans="1:38" hidden="1" x14ac:dyDescent="0.3">
      <c r="A142" s="2" t="b">
        <v>1</v>
      </c>
      <c r="B142" s="2" t="s">
        <v>335</v>
      </c>
      <c r="C142" s="2" t="s">
        <v>336</v>
      </c>
      <c r="D142" s="2" t="s">
        <v>40</v>
      </c>
      <c r="E142" s="2" t="s">
        <v>41</v>
      </c>
      <c r="F142" s="2" t="s">
        <v>61</v>
      </c>
      <c r="G142" s="2" t="s">
        <v>43</v>
      </c>
      <c r="H142" s="2">
        <v>782.64476000000002</v>
      </c>
      <c r="I142" s="2">
        <v>10.564</v>
      </c>
      <c r="J142" s="2">
        <v>5275.5668589713496</v>
      </c>
      <c r="K142" s="2">
        <v>6</v>
      </c>
      <c r="L142" s="2">
        <v>18</v>
      </c>
      <c r="M142" s="2">
        <v>0</v>
      </c>
      <c r="N142" s="2">
        <v>3</v>
      </c>
      <c r="O142" s="2">
        <v>27</v>
      </c>
      <c r="P142" s="2">
        <v>1</v>
      </c>
      <c r="Q142" s="2" t="s">
        <v>43</v>
      </c>
      <c r="R142" s="2">
        <v>96.1</v>
      </c>
      <c r="S142" s="2">
        <v>2</v>
      </c>
      <c r="T142" s="2">
        <v>2385.09087213169</v>
      </c>
      <c r="U142" s="2">
        <v>2515.96731718716</v>
      </c>
      <c r="V142" s="2">
        <v>2288.4381508606598</v>
      </c>
      <c r="W142" s="2">
        <v>3135.6454621185098</v>
      </c>
      <c r="X142" s="2">
        <v>1021.44855781807</v>
      </c>
      <c r="Y142" s="2">
        <v>2576.0668685601099</v>
      </c>
      <c r="Z142" s="2">
        <v>2787.9744827172599</v>
      </c>
      <c r="AA142" s="2">
        <v>5270.9639760692498</v>
      </c>
      <c r="AB142" s="2">
        <v>5275.5668589713496</v>
      </c>
      <c r="AC142" s="2">
        <v>4051.9254752893899</v>
      </c>
      <c r="AD142" s="2">
        <v>3031.85320385873</v>
      </c>
      <c r="AE142" s="2">
        <v>2040.96096342594</v>
      </c>
      <c r="AF142" s="2">
        <v>2013.5393602904401</v>
      </c>
      <c r="AG142" s="2">
        <v>4.4464223687993698</v>
      </c>
      <c r="AH142" s="2">
        <v>44.841198532342503</v>
      </c>
      <c r="AI142" s="2">
        <v>1.014</v>
      </c>
      <c r="AJ142" s="2">
        <v>0.02</v>
      </c>
      <c r="AK142" s="2">
        <v>0.60507089334285102</v>
      </c>
      <c r="AL142" s="2">
        <v>0.913736689740001</v>
      </c>
    </row>
    <row r="143" spans="1:38" hidden="1" x14ac:dyDescent="0.3">
      <c r="A143" s="2" t="b">
        <v>1</v>
      </c>
      <c r="B143" s="2" t="s">
        <v>391</v>
      </c>
      <c r="C143" s="2" t="s">
        <v>392</v>
      </c>
      <c r="D143" s="2" t="s">
        <v>40</v>
      </c>
      <c r="E143" s="2" t="s">
        <v>41</v>
      </c>
      <c r="F143" s="2" t="s">
        <v>42</v>
      </c>
      <c r="G143" s="2" t="s">
        <v>43</v>
      </c>
      <c r="H143" s="2">
        <v>783.00621000000001</v>
      </c>
      <c r="I143" s="2">
        <v>9.8949999999999996</v>
      </c>
      <c r="J143" s="2">
        <v>6189.5411808367298</v>
      </c>
      <c r="K143" s="2">
        <v>0</v>
      </c>
      <c r="L143" s="2">
        <v>8</v>
      </c>
      <c r="M143" s="2">
        <v>0</v>
      </c>
      <c r="N143" s="2">
        <v>0</v>
      </c>
      <c r="O143" s="2">
        <v>0</v>
      </c>
      <c r="P143" s="2">
        <v>0</v>
      </c>
      <c r="Q143" s="2" t="s">
        <v>43</v>
      </c>
      <c r="R143" s="2">
        <v>77.2</v>
      </c>
      <c r="S143" s="2">
        <v>1</v>
      </c>
      <c r="T143" s="2">
        <v>3859.4994419646</v>
      </c>
      <c r="U143" s="2">
        <v>2744.9181854662902</v>
      </c>
      <c r="V143" s="2">
        <v>6031.4944826441397</v>
      </c>
      <c r="W143" s="2">
        <v>3960.26262938339</v>
      </c>
      <c r="X143" s="2">
        <v>3864.3753055481402</v>
      </c>
      <c r="Y143" s="2">
        <v>6189.5411808367298</v>
      </c>
      <c r="Z143" s="2">
        <v>624.01823631513105</v>
      </c>
      <c r="AA143" s="2">
        <v>739.09224520115595</v>
      </c>
      <c r="AB143" s="2">
        <v>1085.9423201950499</v>
      </c>
      <c r="AC143" s="2">
        <v>1005.37217042714</v>
      </c>
      <c r="AD143" s="2">
        <v>885.77747483758606</v>
      </c>
      <c r="AE143" s="2" t="s">
        <v>43</v>
      </c>
      <c r="AF143" s="2" t="s">
        <v>43</v>
      </c>
      <c r="AG143" s="2" t="s">
        <v>43</v>
      </c>
      <c r="AH143" s="2" t="s">
        <v>43</v>
      </c>
      <c r="AI143" s="2" t="s">
        <v>43</v>
      </c>
      <c r="AJ143" s="2" t="s">
        <v>43</v>
      </c>
      <c r="AK143" s="2" t="s">
        <v>43</v>
      </c>
      <c r="AL143" s="2" t="s">
        <v>43</v>
      </c>
    </row>
    <row r="144" spans="1:38" hidden="1" x14ac:dyDescent="0.3">
      <c r="A144" s="2" t="b">
        <v>1</v>
      </c>
      <c r="B144" s="2" t="s">
        <v>262</v>
      </c>
      <c r="C144" s="2" t="s">
        <v>43</v>
      </c>
      <c r="D144" s="2" t="s">
        <v>42</v>
      </c>
      <c r="E144" s="2" t="s">
        <v>41</v>
      </c>
      <c r="F144" s="2" t="s">
        <v>42</v>
      </c>
      <c r="G144" s="2" t="s">
        <v>43</v>
      </c>
      <c r="H144" s="2">
        <v>783.06169</v>
      </c>
      <c r="I144" s="2">
        <v>10.244</v>
      </c>
      <c r="J144" s="2">
        <v>26689.219630286199</v>
      </c>
      <c r="K144" s="2">
        <v>0</v>
      </c>
      <c r="L144" s="2">
        <v>9</v>
      </c>
      <c r="M144" s="2">
        <v>0</v>
      </c>
      <c r="N144" s="2">
        <v>3</v>
      </c>
      <c r="O144" s="2">
        <v>17</v>
      </c>
      <c r="P144" s="2">
        <v>2</v>
      </c>
      <c r="Q144" s="2" t="s">
        <v>43</v>
      </c>
      <c r="R144" s="2">
        <v>77.900000000000006</v>
      </c>
      <c r="S144" s="2">
        <v>2</v>
      </c>
      <c r="T144" s="2">
        <v>19738.763317085301</v>
      </c>
      <c r="U144" s="2">
        <v>21625.526937065501</v>
      </c>
      <c r="V144" s="2">
        <v>21828.182165595201</v>
      </c>
      <c r="W144" s="2">
        <v>21756.9015614698</v>
      </c>
      <c r="X144" s="2">
        <v>26689.219630286199</v>
      </c>
      <c r="Y144" s="2">
        <v>21202.978374746599</v>
      </c>
      <c r="Z144" s="2">
        <v>593.13155710948297</v>
      </c>
      <c r="AA144" s="2">
        <v>648.59116482336003</v>
      </c>
      <c r="AB144" s="2">
        <v>20371.752773278</v>
      </c>
      <c r="AC144" s="2">
        <v>16531.351240832799</v>
      </c>
      <c r="AD144" s="2">
        <v>14551.657735959499</v>
      </c>
      <c r="AE144" s="2">
        <v>18883.958254650799</v>
      </c>
      <c r="AF144" s="2">
        <v>19492.812344198501</v>
      </c>
      <c r="AG144" s="2">
        <v>3.9803851621989499</v>
      </c>
      <c r="AH144" s="2">
        <v>19.831746888289398</v>
      </c>
      <c r="AI144" s="2">
        <v>0.96899999999999997</v>
      </c>
      <c r="AJ144" s="2">
        <v>-0.05</v>
      </c>
      <c r="AK144" s="2">
        <v>0.52321424126632199</v>
      </c>
      <c r="AL144" s="2">
        <v>0.88986560622452304</v>
      </c>
    </row>
    <row r="145" spans="1:38" hidden="1" x14ac:dyDescent="0.3">
      <c r="A145" s="2" t="b">
        <v>1</v>
      </c>
      <c r="B145" s="2" t="s">
        <v>467</v>
      </c>
      <c r="C145" s="2" t="s">
        <v>468</v>
      </c>
      <c r="D145" s="2" t="s">
        <v>40</v>
      </c>
      <c r="E145" s="2" t="s">
        <v>41</v>
      </c>
      <c r="F145" s="2" t="s">
        <v>42</v>
      </c>
      <c r="G145" s="2" t="s">
        <v>43</v>
      </c>
      <c r="H145" s="2">
        <v>738.58698000000004</v>
      </c>
      <c r="I145" s="2">
        <v>9.8729999999999993</v>
      </c>
      <c r="J145" s="2">
        <v>288873.99406607897</v>
      </c>
      <c r="K145" s="2">
        <v>0</v>
      </c>
      <c r="L145" s="2">
        <v>9</v>
      </c>
      <c r="M145" s="2">
        <v>0</v>
      </c>
      <c r="N145" s="2">
        <v>3</v>
      </c>
      <c r="O145" s="2">
        <v>60</v>
      </c>
      <c r="P145" s="2">
        <v>15</v>
      </c>
      <c r="Q145" s="2" t="s">
        <v>43</v>
      </c>
      <c r="R145" s="2">
        <v>74.3</v>
      </c>
      <c r="S145" s="2">
        <v>1</v>
      </c>
      <c r="T145" s="2">
        <v>12548.738307039701</v>
      </c>
      <c r="U145" s="2">
        <v>3797.82688957853</v>
      </c>
      <c r="V145" s="2">
        <v>22877.190216862698</v>
      </c>
      <c r="W145" s="2">
        <v>3426.1625433508102</v>
      </c>
      <c r="X145" s="2">
        <v>10143.375060320501</v>
      </c>
      <c r="Y145" s="2">
        <v>3066.34309438637</v>
      </c>
      <c r="Z145" s="2">
        <v>61987.881820675102</v>
      </c>
      <c r="AA145" s="2">
        <v>145150.18891845801</v>
      </c>
      <c r="AB145" s="2">
        <v>288873.99406607897</v>
      </c>
      <c r="AC145" s="2">
        <v>139429.77665640399</v>
      </c>
      <c r="AD145" s="2">
        <v>88486.621129357503</v>
      </c>
      <c r="AE145" s="2" t="s">
        <v>43</v>
      </c>
      <c r="AF145" s="2" t="s">
        <v>43</v>
      </c>
      <c r="AG145" s="2" t="s">
        <v>43</v>
      </c>
      <c r="AH145" s="2" t="s">
        <v>43</v>
      </c>
      <c r="AI145" s="2" t="s">
        <v>43</v>
      </c>
      <c r="AJ145" s="2" t="s">
        <v>43</v>
      </c>
      <c r="AK145" s="2" t="s">
        <v>43</v>
      </c>
      <c r="AL145" s="2" t="s">
        <v>43</v>
      </c>
    </row>
    <row r="146" spans="1:38" hidden="1" x14ac:dyDescent="0.3">
      <c r="A146" s="2" t="b">
        <v>1</v>
      </c>
      <c r="B146" s="2" t="s">
        <v>431</v>
      </c>
      <c r="C146" s="2" t="s">
        <v>43</v>
      </c>
      <c r="D146" s="2" t="s">
        <v>42</v>
      </c>
      <c r="E146" s="2" t="s">
        <v>41</v>
      </c>
      <c r="F146" s="2" t="s">
        <v>42</v>
      </c>
      <c r="G146" s="2" t="s">
        <v>43</v>
      </c>
      <c r="H146" s="2">
        <v>728.53611999999998</v>
      </c>
      <c r="I146" s="2">
        <v>10.175000000000001</v>
      </c>
      <c r="J146" s="2">
        <v>42737.388927723303</v>
      </c>
      <c r="K146" s="2">
        <v>0</v>
      </c>
      <c r="L146" s="2">
        <v>9</v>
      </c>
      <c r="M146" s="2">
        <v>0</v>
      </c>
      <c r="N146" s="2">
        <v>3</v>
      </c>
      <c r="O146" s="2">
        <v>51</v>
      </c>
      <c r="P146" s="2">
        <v>25</v>
      </c>
      <c r="Q146" s="2" t="s">
        <v>43</v>
      </c>
      <c r="R146" s="2">
        <v>97.1</v>
      </c>
      <c r="S146" s="2">
        <v>1</v>
      </c>
      <c r="T146" s="2">
        <v>23896.214761886698</v>
      </c>
      <c r="U146" s="2">
        <v>31625.351316202701</v>
      </c>
      <c r="V146" s="2">
        <v>27957.677390797198</v>
      </c>
      <c r="W146" s="2">
        <v>35691.496110942797</v>
      </c>
      <c r="X146" s="2">
        <v>30059.0321018219</v>
      </c>
      <c r="Y146" s="2">
        <v>41101.293882378101</v>
      </c>
      <c r="Z146" s="2">
        <v>1394.9568168456799</v>
      </c>
      <c r="AA146" s="2">
        <v>2609.1395167400301</v>
      </c>
      <c r="AB146" s="2">
        <v>13257.0898740836</v>
      </c>
      <c r="AC146" s="2">
        <v>42737.388927723303</v>
      </c>
      <c r="AD146" s="2">
        <v>41819.073962696697</v>
      </c>
      <c r="AE146" s="2" t="s">
        <v>43</v>
      </c>
      <c r="AF146" s="2" t="s">
        <v>43</v>
      </c>
      <c r="AG146" s="2" t="s">
        <v>43</v>
      </c>
      <c r="AH146" s="2" t="s">
        <v>43</v>
      </c>
      <c r="AI146" s="2" t="s">
        <v>43</v>
      </c>
      <c r="AJ146" s="2" t="s">
        <v>43</v>
      </c>
      <c r="AK146" s="2" t="s">
        <v>43</v>
      </c>
      <c r="AL146" s="2" t="s">
        <v>43</v>
      </c>
    </row>
    <row r="147" spans="1:38" hidden="1" x14ac:dyDescent="0.3">
      <c r="A147" s="2" t="b">
        <v>1</v>
      </c>
      <c r="B147" s="2" t="s">
        <v>181</v>
      </c>
      <c r="C147" s="2" t="s">
        <v>43</v>
      </c>
      <c r="D147" s="2" t="s">
        <v>42</v>
      </c>
      <c r="E147" s="2" t="s">
        <v>41</v>
      </c>
      <c r="F147" s="2" t="s">
        <v>42</v>
      </c>
      <c r="G147" s="2" t="s">
        <v>43</v>
      </c>
      <c r="H147" s="2">
        <v>739.03588000000002</v>
      </c>
      <c r="I147" s="2">
        <v>9.8759999999999994</v>
      </c>
      <c r="J147" s="2">
        <v>16428.847283603202</v>
      </c>
      <c r="K147" s="2">
        <v>0</v>
      </c>
      <c r="L147" s="2">
        <v>9</v>
      </c>
      <c r="M147" s="2">
        <v>0</v>
      </c>
      <c r="N147" s="2">
        <v>2</v>
      </c>
      <c r="O147" s="2">
        <v>3</v>
      </c>
      <c r="P147" s="2">
        <v>0</v>
      </c>
      <c r="Q147" s="2" t="s">
        <v>43</v>
      </c>
      <c r="R147" s="2">
        <v>74.3</v>
      </c>
      <c r="S147" s="2">
        <v>3</v>
      </c>
      <c r="T147" s="2">
        <v>11827.1197527597</v>
      </c>
      <c r="U147" s="2">
        <v>16229.486175050801</v>
      </c>
      <c r="V147" s="2">
        <v>16180.489116718099</v>
      </c>
      <c r="W147" s="2">
        <v>2424.8404568578298</v>
      </c>
      <c r="X147" s="2">
        <v>14794.364222849499</v>
      </c>
      <c r="Y147" s="2">
        <v>16428.847283603202</v>
      </c>
      <c r="Z147" s="2">
        <v>1076.83404234911</v>
      </c>
      <c r="AA147" s="2">
        <v>1604.23918978253</v>
      </c>
      <c r="AB147" s="2">
        <v>2514.2959270486399</v>
      </c>
      <c r="AC147" s="2">
        <v>4996.7204212512497</v>
      </c>
      <c r="AD147" s="2">
        <v>5216.7080960698204</v>
      </c>
      <c r="AE147" s="2">
        <v>16536.673561526601</v>
      </c>
      <c r="AF147" s="2">
        <v>15120.0356144248</v>
      </c>
      <c r="AG147" s="2">
        <v>17.141825844338801</v>
      </c>
      <c r="AH147" s="2">
        <v>68.269503594718799</v>
      </c>
      <c r="AI147" s="2">
        <v>1.0940000000000001</v>
      </c>
      <c r="AJ147" s="2">
        <v>0.13</v>
      </c>
      <c r="AK147" s="2">
        <v>0.46751249781781901</v>
      </c>
      <c r="AL147" s="2">
        <v>0.87386570013410902</v>
      </c>
    </row>
    <row r="148" spans="1:38" hidden="1" x14ac:dyDescent="0.3">
      <c r="A148" s="2" t="b">
        <v>1</v>
      </c>
      <c r="B148" s="2" t="s">
        <v>265</v>
      </c>
      <c r="C148" s="2" t="s">
        <v>266</v>
      </c>
      <c r="D148" s="2" t="s">
        <v>40</v>
      </c>
      <c r="E148" s="2" t="s">
        <v>41</v>
      </c>
      <c r="F148" s="2" t="s">
        <v>42</v>
      </c>
      <c r="G148" s="2" t="s">
        <v>43</v>
      </c>
      <c r="H148" s="2">
        <v>739.33794999999998</v>
      </c>
      <c r="I148" s="2">
        <v>10.18</v>
      </c>
      <c r="J148" s="2">
        <v>11871.710306983299</v>
      </c>
      <c r="K148" s="2">
        <v>0</v>
      </c>
      <c r="L148" s="2">
        <v>10</v>
      </c>
      <c r="M148" s="2">
        <v>0</v>
      </c>
      <c r="N148" s="2">
        <v>3</v>
      </c>
      <c r="O148" s="2">
        <v>36</v>
      </c>
      <c r="P148" s="2">
        <v>2</v>
      </c>
      <c r="Q148" s="2" t="s">
        <v>43</v>
      </c>
      <c r="R148" s="2">
        <v>78.3</v>
      </c>
      <c r="S148" s="2">
        <v>2</v>
      </c>
      <c r="T148" s="2">
        <v>8784.1665402804192</v>
      </c>
      <c r="U148" s="2">
        <v>8321.0609651190207</v>
      </c>
      <c r="V148" s="2">
        <v>8129.2055329226796</v>
      </c>
      <c r="W148" s="2">
        <v>8124.1298794198901</v>
      </c>
      <c r="X148" s="2">
        <v>10810.9136849108</v>
      </c>
      <c r="Y148" s="2">
        <v>9348.7362426156997</v>
      </c>
      <c r="Z148" s="2">
        <v>11871.710306983299</v>
      </c>
      <c r="AA148" s="2">
        <v>9838.4703168028209</v>
      </c>
      <c r="AB148" s="2">
        <v>3989.9789919125701</v>
      </c>
      <c r="AC148" s="2">
        <v>6393.4285434123003</v>
      </c>
      <c r="AD148" s="2">
        <v>8510.9340526612796</v>
      </c>
      <c r="AE148" s="2" t="s">
        <v>43</v>
      </c>
      <c r="AF148" s="2" t="s">
        <v>43</v>
      </c>
      <c r="AG148" s="2" t="s">
        <v>43</v>
      </c>
      <c r="AH148" s="2" t="s">
        <v>43</v>
      </c>
      <c r="AI148" s="2" t="s">
        <v>43</v>
      </c>
      <c r="AJ148" s="2" t="s">
        <v>43</v>
      </c>
      <c r="AK148" s="2" t="s">
        <v>43</v>
      </c>
      <c r="AL148" s="2" t="s">
        <v>43</v>
      </c>
    </row>
    <row r="149" spans="1:38" hidden="1" x14ac:dyDescent="0.3">
      <c r="A149" s="2" t="b">
        <v>1</v>
      </c>
      <c r="B149" s="2" t="s">
        <v>259</v>
      </c>
      <c r="C149" s="2" t="s">
        <v>260</v>
      </c>
      <c r="D149" s="2" t="s">
        <v>40</v>
      </c>
      <c r="E149" s="2" t="s">
        <v>41</v>
      </c>
      <c r="F149" s="2" t="s">
        <v>41</v>
      </c>
      <c r="G149" s="2" t="s">
        <v>43</v>
      </c>
      <c r="H149" s="2">
        <v>739.54692999999997</v>
      </c>
      <c r="I149" s="2">
        <v>10.183</v>
      </c>
      <c r="J149" s="2">
        <v>36178.6926509107</v>
      </c>
      <c r="K149" s="2">
        <v>4</v>
      </c>
      <c r="L149" s="2">
        <v>10</v>
      </c>
      <c r="M149" s="2">
        <v>0</v>
      </c>
      <c r="N149" s="2">
        <v>3</v>
      </c>
      <c r="O149" s="2">
        <v>15</v>
      </c>
      <c r="P149" s="2">
        <v>2</v>
      </c>
      <c r="Q149" s="2" t="s">
        <v>43</v>
      </c>
      <c r="R149" s="2">
        <v>78.3</v>
      </c>
      <c r="S149" s="2">
        <v>2</v>
      </c>
      <c r="T149" s="2">
        <v>13687.922642264701</v>
      </c>
      <c r="U149" s="2">
        <v>11279.8427766315</v>
      </c>
      <c r="V149" s="2">
        <v>15434.0120257774</v>
      </c>
      <c r="W149" s="2">
        <v>20115.444681831101</v>
      </c>
      <c r="X149" s="2">
        <v>19257.827498271599</v>
      </c>
      <c r="Y149" s="2">
        <v>16028.6179968952</v>
      </c>
      <c r="Z149" s="2">
        <v>918.35051839524294</v>
      </c>
      <c r="AA149" s="2">
        <v>1520.66991627477</v>
      </c>
      <c r="AB149" s="2">
        <v>27014.202166395298</v>
      </c>
      <c r="AC149" s="2">
        <v>33672.6959848689</v>
      </c>
      <c r="AD149" s="2">
        <v>36178.6926509107</v>
      </c>
      <c r="AE149" s="2">
        <v>14367.3205158454</v>
      </c>
      <c r="AF149" s="2">
        <v>19723.6789897093</v>
      </c>
      <c r="AG149" s="2">
        <v>13.1619434032056</v>
      </c>
      <c r="AH149" s="2">
        <v>8.9950383937413605</v>
      </c>
      <c r="AI149" s="2">
        <v>0.72799999999999998</v>
      </c>
      <c r="AJ149" s="2">
        <v>-0.46</v>
      </c>
      <c r="AK149" s="2">
        <v>2.8303133646626101E-2</v>
      </c>
      <c r="AL149" s="2">
        <v>0.30910280574380999</v>
      </c>
    </row>
    <row r="150" spans="1:38" hidden="1" x14ac:dyDescent="0.3">
      <c r="A150" s="2" t="b">
        <v>1</v>
      </c>
      <c r="B150" s="2" t="s">
        <v>504</v>
      </c>
      <c r="C150" s="2" t="s">
        <v>505</v>
      </c>
      <c r="D150" s="2" t="s">
        <v>40</v>
      </c>
      <c r="E150" s="2" t="s">
        <v>41</v>
      </c>
      <c r="F150" s="2" t="s">
        <v>61</v>
      </c>
      <c r="G150" s="2" t="s">
        <v>43</v>
      </c>
      <c r="H150" s="2">
        <v>783.57506000000001</v>
      </c>
      <c r="I150" s="2">
        <v>10.17</v>
      </c>
      <c r="J150" s="2">
        <v>709193.02311545005</v>
      </c>
      <c r="K150" s="2">
        <v>16</v>
      </c>
      <c r="L150" s="2">
        <v>9</v>
      </c>
      <c r="M150" s="2">
        <v>0</v>
      </c>
      <c r="N150" s="2">
        <v>3</v>
      </c>
      <c r="O150" s="2">
        <v>11</v>
      </c>
      <c r="P150" s="2">
        <v>3</v>
      </c>
      <c r="Q150" s="2" t="s">
        <v>43</v>
      </c>
      <c r="R150" s="2">
        <v>92.6</v>
      </c>
      <c r="S150" s="2">
        <v>1</v>
      </c>
      <c r="T150" s="2">
        <v>355439.09267528501</v>
      </c>
      <c r="U150" s="2">
        <v>298352.41833432898</v>
      </c>
      <c r="V150" s="2">
        <v>277452.76201686898</v>
      </c>
      <c r="W150" s="2">
        <v>709193.02311545005</v>
      </c>
      <c r="X150" s="2">
        <v>258521.588020497</v>
      </c>
      <c r="Y150" s="2">
        <v>422146.37444956601</v>
      </c>
      <c r="Z150" s="2">
        <v>3100.6267607485302</v>
      </c>
      <c r="AA150" s="2">
        <v>6233.1865916028601</v>
      </c>
      <c r="AB150" s="2">
        <v>412822.069535519</v>
      </c>
      <c r="AC150" s="2">
        <v>493137.367125549</v>
      </c>
      <c r="AD150" s="2">
        <v>512431.91952762799</v>
      </c>
      <c r="AE150" s="2">
        <v>327421.29540113901</v>
      </c>
      <c r="AF150" s="2">
        <v>472501.46910665801</v>
      </c>
      <c r="AG150" s="2">
        <v>11.4607440161444</v>
      </c>
      <c r="AH150" s="2">
        <v>50.2735063745342</v>
      </c>
      <c r="AI150" s="2">
        <v>0.69299999999999995</v>
      </c>
      <c r="AJ150" s="2">
        <v>-0.53</v>
      </c>
      <c r="AK150" s="2">
        <v>0.39764263372028802</v>
      </c>
      <c r="AL150" s="2">
        <v>0.84741808962361498</v>
      </c>
    </row>
    <row r="151" spans="1:38" hidden="1" x14ac:dyDescent="0.3">
      <c r="A151" s="2" t="b">
        <v>1</v>
      </c>
      <c r="B151" s="2" t="s">
        <v>388</v>
      </c>
      <c r="C151" s="2" t="s">
        <v>43</v>
      </c>
      <c r="D151" s="2" t="s">
        <v>42</v>
      </c>
      <c r="E151" s="2" t="s">
        <v>41</v>
      </c>
      <c r="F151" s="2" t="s">
        <v>42</v>
      </c>
      <c r="G151" s="2" t="s">
        <v>43</v>
      </c>
      <c r="H151" s="2">
        <v>784.00926000000004</v>
      </c>
      <c r="I151" s="2">
        <v>9.8810000000000002</v>
      </c>
      <c r="J151" s="2">
        <v>3773.9995945634601</v>
      </c>
      <c r="K151" s="2">
        <v>0</v>
      </c>
      <c r="L151" s="2">
        <v>8</v>
      </c>
      <c r="M151" s="2">
        <v>0</v>
      </c>
      <c r="N151" s="2">
        <v>0</v>
      </c>
      <c r="O151" s="2">
        <v>0</v>
      </c>
      <c r="P151" s="2">
        <v>0</v>
      </c>
      <c r="Q151" s="2" t="s">
        <v>43</v>
      </c>
      <c r="R151" s="2">
        <v>77.2</v>
      </c>
      <c r="S151" s="2">
        <v>1</v>
      </c>
      <c r="T151" s="2">
        <v>3773.9995945634601</v>
      </c>
      <c r="U151" s="2">
        <v>2040.4745677947401</v>
      </c>
      <c r="V151" s="2">
        <v>3615.9470078609502</v>
      </c>
      <c r="W151" s="2">
        <v>3359.4820893361102</v>
      </c>
      <c r="X151" s="2">
        <v>1831.8490031229701</v>
      </c>
      <c r="Y151" s="2">
        <v>3461.89597334682</v>
      </c>
      <c r="Z151" s="2">
        <v>963.20327999487301</v>
      </c>
      <c r="AA151" s="2">
        <v>1393.1326530871299</v>
      </c>
      <c r="AB151" s="2">
        <v>2173.6056500401701</v>
      </c>
      <c r="AC151" s="2">
        <v>1730.7483275977499</v>
      </c>
      <c r="AD151" s="2">
        <v>1563.07396963462</v>
      </c>
      <c r="AE151" s="2" t="s">
        <v>43</v>
      </c>
      <c r="AF151" s="2" t="s">
        <v>43</v>
      </c>
      <c r="AG151" s="2" t="s">
        <v>43</v>
      </c>
      <c r="AH151" s="2" t="s">
        <v>43</v>
      </c>
      <c r="AI151" s="2" t="s">
        <v>43</v>
      </c>
      <c r="AJ151" s="2" t="s">
        <v>43</v>
      </c>
      <c r="AK151" s="2" t="s">
        <v>43</v>
      </c>
      <c r="AL151" s="2" t="s">
        <v>43</v>
      </c>
    </row>
    <row r="152" spans="1:38" hidden="1" x14ac:dyDescent="0.3">
      <c r="A152" s="2" t="b">
        <v>1</v>
      </c>
      <c r="B152" s="2" t="s">
        <v>615</v>
      </c>
      <c r="C152" s="2" t="s">
        <v>616</v>
      </c>
      <c r="D152" s="2" t="s">
        <v>40</v>
      </c>
      <c r="E152" s="2" t="s">
        <v>41</v>
      </c>
      <c r="F152" s="2" t="s">
        <v>42</v>
      </c>
      <c r="G152" s="2" t="s">
        <v>43</v>
      </c>
      <c r="H152" s="2">
        <v>682.59852999999998</v>
      </c>
      <c r="I152" s="2">
        <v>9.7520000000000007</v>
      </c>
      <c r="J152" s="2">
        <v>4511.9653833810398</v>
      </c>
      <c r="K152" s="2">
        <v>0</v>
      </c>
      <c r="L152" s="2">
        <v>12</v>
      </c>
      <c r="M152" s="2">
        <v>0</v>
      </c>
      <c r="N152" s="2">
        <v>3</v>
      </c>
      <c r="O152" s="2">
        <v>20</v>
      </c>
      <c r="P152" s="2">
        <v>18</v>
      </c>
      <c r="Q152" s="2" t="s">
        <v>43</v>
      </c>
      <c r="R152" s="2">
        <v>86.5</v>
      </c>
      <c r="S152" s="2">
        <v>0</v>
      </c>
      <c r="T152" s="2">
        <v>3299.6206751105901</v>
      </c>
      <c r="U152" s="2">
        <v>4337.2961593681703</v>
      </c>
      <c r="V152" s="2">
        <v>3131.4011625252701</v>
      </c>
      <c r="W152" s="2">
        <v>3356.0885902693799</v>
      </c>
      <c r="X152" s="2">
        <v>2411.9503075881898</v>
      </c>
      <c r="Y152" s="2">
        <v>3305.9086447320901</v>
      </c>
      <c r="Z152" s="2">
        <v>4150.1905355302197</v>
      </c>
      <c r="AA152" s="2">
        <v>4426.5551506818201</v>
      </c>
      <c r="AB152" s="2">
        <v>3082.3114260285602</v>
      </c>
      <c r="AC152" s="2">
        <v>4511.9653833810398</v>
      </c>
      <c r="AD152" s="2">
        <v>3545.5522917094399</v>
      </c>
      <c r="AE152" s="2">
        <v>3388.5927691464999</v>
      </c>
      <c r="AF152" s="2">
        <v>3541.9380498400101</v>
      </c>
      <c r="AG152" s="2">
        <v>20.285553314457101</v>
      </c>
      <c r="AH152" s="2">
        <v>20.295708294704799</v>
      </c>
      <c r="AI152" s="2">
        <v>0.95699999999999996</v>
      </c>
      <c r="AJ152" s="2">
        <v>-0.06</v>
      </c>
      <c r="AK152" s="2">
        <v>0.37823593409703998</v>
      </c>
      <c r="AL152" s="2">
        <v>0.83959123178152595</v>
      </c>
    </row>
    <row r="153" spans="1:38" hidden="1" x14ac:dyDescent="0.3">
      <c r="A153" s="2" t="b">
        <v>1</v>
      </c>
      <c r="B153" s="2" t="s">
        <v>432</v>
      </c>
      <c r="C153" s="2" t="s">
        <v>43</v>
      </c>
      <c r="D153" s="2" t="s">
        <v>42</v>
      </c>
      <c r="E153" s="2" t="s">
        <v>41</v>
      </c>
      <c r="F153" s="2" t="s">
        <v>42</v>
      </c>
      <c r="G153" s="2" t="s">
        <v>43</v>
      </c>
      <c r="H153" s="2">
        <v>784.56658000000004</v>
      </c>
      <c r="I153" s="2">
        <v>10.233000000000001</v>
      </c>
      <c r="J153" s="2">
        <v>391794.00535397802</v>
      </c>
      <c r="K153" s="2">
        <v>0</v>
      </c>
      <c r="L153" s="2">
        <v>9</v>
      </c>
      <c r="M153" s="2">
        <v>0</v>
      </c>
      <c r="N153" s="2">
        <v>3</v>
      </c>
      <c r="O153" s="2">
        <v>11</v>
      </c>
      <c r="P153" s="2">
        <v>1</v>
      </c>
      <c r="Q153" s="2" t="s">
        <v>43</v>
      </c>
      <c r="R153" s="2">
        <v>77.900000000000006</v>
      </c>
      <c r="S153" s="2">
        <v>1</v>
      </c>
      <c r="T153" s="2">
        <v>193592.45170488601</v>
      </c>
      <c r="U153" s="2">
        <v>164915.77104955399</v>
      </c>
      <c r="V153" s="2">
        <v>179094.39886290999</v>
      </c>
      <c r="W153" s="2">
        <v>214387.75386253299</v>
      </c>
      <c r="X153" s="2">
        <v>391794.00535397802</v>
      </c>
      <c r="Y153" s="2">
        <v>212221.19353104799</v>
      </c>
      <c r="Z153" s="2">
        <v>648.86740743223504</v>
      </c>
      <c r="AA153" s="2">
        <v>763.37733453870396</v>
      </c>
      <c r="AB153" s="2">
        <v>100752.310832868</v>
      </c>
      <c r="AC153" s="2">
        <v>113944.655976112</v>
      </c>
      <c r="AD153" s="2">
        <v>125291.680517506</v>
      </c>
      <c r="AE153" s="2">
        <v>189158.09774802701</v>
      </c>
      <c r="AF153" s="2">
        <v>237486.53782060399</v>
      </c>
      <c r="AG153" s="2">
        <v>5.2175214227074296</v>
      </c>
      <c r="AH153" s="2">
        <v>32.928804054938297</v>
      </c>
      <c r="AI153" s="2">
        <v>0.79700000000000004</v>
      </c>
      <c r="AJ153" s="2">
        <v>-0.33</v>
      </c>
      <c r="AK153" s="2">
        <v>0.15891251468003101</v>
      </c>
      <c r="AL153" s="2">
        <v>0.66744467350228398</v>
      </c>
    </row>
    <row r="154" spans="1:38" hidden="1" x14ac:dyDescent="0.3">
      <c r="A154" s="2" t="b">
        <v>1</v>
      </c>
      <c r="B154" s="2" t="s">
        <v>117</v>
      </c>
      <c r="C154" s="2" t="s">
        <v>118</v>
      </c>
      <c r="D154" s="2" t="s">
        <v>40</v>
      </c>
      <c r="E154" s="2" t="s">
        <v>41</v>
      </c>
      <c r="F154" s="2" t="s">
        <v>61</v>
      </c>
      <c r="G154" s="2" t="s">
        <v>43</v>
      </c>
      <c r="H154" s="2">
        <v>784.64293999999995</v>
      </c>
      <c r="I154" s="2">
        <v>10.612</v>
      </c>
      <c r="J154" s="2">
        <v>294266.26432329498</v>
      </c>
      <c r="K154" s="2">
        <v>1</v>
      </c>
      <c r="L154" s="2">
        <v>18</v>
      </c>
      <c r="M154" s="2">
        <v>0</v>
      </c>
      <c r="N154" s="2">
        <v>3</v>
      </c>
      <c r="O154" s="2">
        <v>43</v>
      </c>
      <c r="P154" s="2">
        <v>5</v>
      </c>
      <c r="Q154" s="2" t="s">
        <v>43</v>
      </c>
      <c r="R154" s="2">
        <v>96.1</v>
      </c>
      <c r="S154" s="2">
        <v>5</v>
      </c>
      <c r="T154" s="2">
        <v>235624.16634187501</v>
      </c>
      <c r="U154" s="2">
        <v>228878.167613294</v>
      </c>
      <c r="V154" s="2">
        <v>294266.26432329498</v>
      </c>
      <c r="W154" s="2">
        <v>252503.75210597299</v>
      </c>
      <c r="X154" s="2">
        <v>169979.92564839899</v>
      </c>
      <c r="Y154" s="2">
        <v>164858.52494256501</v>
      </c>
      <c r="Z154" s="2">
        <v>2887.28358651699</v>
      </c>
      <c r="AA154" s="2">
        <v>3719.9049764086999</v>
      </c>
      <c r="AB154" s="2">
        <v>68112.526648165804</v>
      </c>
      <c r="AC154" s="2">
        <v>118127.842343317</v>
      </c>
      <c r="AD154" s="2">
        <v>170944.03938664499</v>
      </c>
      <c r="AE154" s="2" t="s">
        <v>43</v>
      </c>
      <c r="AF154" s="2" t="s">
        <v>43</v>
      </c>
      <c r="AG154" s="2" t="s">
        <v>43</v>
      </c>
      <c r="AH154" s="2" t="s">
        <v>43</v>
      </c>
      <c r="AI154" s="2" t="s">
        <v>43</v>
      </c>
      <c r="AJ154" s="2" t="s">
        <v>43</v>
      </c>
      <c r="AK154" s="2" t="s">
        <v>43</v>
      </c>
      <c r="AL154" s="2" t="s">
        <v>43</v>
      </c>
    </row>
    <row r="155" spans="1:38" hidden="1" x14ac:dyDescent="0.3">
      <c r="A155" s="2" t="b">
        <v>1</v>
      </c>
      <c r="B155" s="2" t="s">
        <v>386</v>
      </c>
      <c r="C155" s="2" t="s">
        <v>387</v>
      </c>
      <c r="D155" s="2" t="s">
        <v>40</v>
      </c>
      <c r="E155" s="2" t="s">
        <v>41</v>
      </c>
      <c r="F155" s="2" t="s">
        <v>42</v>
      </c>
      <c r="G155" s="2" t="s">
        <v>43</v>
      </c>
      <c r="H155" s="2">
        <v>785.40300000000002</v>
      </c>
      <c r="I155" s="2">
        <v>10.715999999999999</v>
      </c>
      <c r="J155" s="2">
        <v>7937.3120581723997</v>
      </c>
      <c r="K155" s="2">
        <v>0</v>
      </c>
      <c r="L155" s="2">
        <v>10</v>
      </c>
      <c r="M155" s="2">
        <v>0</v>
      </c>
      <c r="N155" s="2">
        <v>0</v>
      </c>
      <c r="O155" s="2">
        <v>0</v>
      </c>
      <c r="P155" s="2">
        <v>0</v>
      </c>
      <c r="Q155" s="2" t="s">
        <v>43</v>
      </c>
      <c r="R155" s="2">
        <v>97.1</v>
      </c>
      <c r="S155" s="2">
        <v>1</v>
      </c>
      <c r="T155" s="2">
        <v>523.61749355693996</v>
      </c>
      <c r="U155" s="2">
        <v>532.65104584407902</v>
      </c>
      <c r="V155" s="2">
        <v>516.67642388668901</v>
      </c>
      <c r="W155" s="2">
        <v>539.34818575873805</v>
      </c>
      <c r="X155" s="2">
        <v>520.40391729049804</v>
      </c>
      <c r="Y155" s="2">
        <v>537.72668921495597</v>
      </c>
      <c r="Z155" s="2">
        <v>4199.0521675958298</v>
      </c>
      <c r="AA155" s="2">
        <v>7937.3120581723997</v>
      </c>
      <c r="AB155" s="2">
        <v>1974.3900000211099</v>
      </c>
      <c r="AC155" s="2">
        <v>1368.1948850900999</v>
      </c>
      <c r="AD155" s="2">
        <v>1117.48812717838</v>
      </c>
      <c r="AE155" s="2" t="s">
        <v>43</v>
      </c>
      <c r="AF155" s="2" t="s">
        <v>43</v>
      </c>
      <c r="AG155" s="2" t="s">
        <v>43</v>
      </c>
      <c r="AH155" s="2" t="s">
        <v>43</v>
      </c>
      <c r="AI155" s="2" t="s">
        <v>43</v>
      </c>
      <c r="AJ155" s="2" t="s">
        <v>43</v>
      </c>
      <c r="AK155" s="2" t="s">
        <v>43</v>
      </c>
      <c r="AL155" s="2" t="s">
        <v>43</v>
      </c>
    </row>
    <row r="156" spans="1:38" hidden="1" x14ac:dyDescent="0.3">
      <c r="A156" s="2" t="b">
        <v>1</v>
      </c>
      <c r="B156" s="2" t="s">
        <v>611</v>
      </c>
      <c r="C156" s="2" t="s">
        <v>612</v>
      </c>
      <c r="D156" s="2" t="s">
        <v>40</v>
      </c>
      <c r="E156" s="2" t="s">
        <v>41</v>
      </c>
      <c r="F156" s="2" t="s">
        <v>41</v>
      </c>
      <c r="G156" s="2" t="s">
        <v>43</v>
      </c>
      <c r="H156" s="2">
        <v>785.49449000000004</v>
      </c>
      <c r="I156" s="2">
        <v>9.8849999999999998</v>
      </c>
      <c r="J156" s="2">
        <v>66705.476219269694</v>
      </c>
      <c r="K156" s="2">
        <v>12</v>
      </c>
      <c r="L156" s="2">
        <v>9</v>
      </c>
      <c r="M156" s="2">
        <v>0</v>
      </c>
      <c r="N156" s="2">
        <v>3</v>
      </c>
      <c r="O156" s="2">
        <v>13</v>
      </c>
      <c r="P156" s="2">
        <v>1</v>
      </c>
      <c r="Q156" s="2" t="s">
        <v>43</v>
      </c>
      <c r="R156" s="2">
        <v>91.2</v>
      </c>
      <c r="S156" s="2">
        <v>0</v>
      </c>
      <c r="T156" s="2">
        <v>63833.171174070099</v>
      </c>
      <c r="U156" s="2">
        <v>59795.987467952997</v>
      </c>
      <c r="V156" s="2">
        <v>55827.932090056398</v>
      </c>
      <c r="W156" s="2">
        <v>53796.009337680902</v>
      </c>
      <c r="X156" s="2">
        <v>65076.684104070097</v>
      </c>
      <c r="Y156" s="2">
        <v>66705.476219269694</v>
      </c>
      <c r="Z156" s="2">
        <v>1080.9579608255401</v>
      </c>
      <c r="AA156" s="2">
        <v>1269.4810084155499</v>
      </c>
      <c r="AB156" s="2">
        <v>22886.294209129199</v>
      </c>
      <c r="AC156" s="2">
        <v>26557.372904636701</v>
      </c>
      <c r="AD156" s="2">
        <v>29687.840044151901</v>
      </c>
      <c r="AE156" s="2">
        <v>66643.372406237904</v>
      </c>
      <c r="AF156" s="2">
        <v>66476.792540948998</v>
      </c>
      <c r="AG156" s="2">
        <v>6.4100198145248504</v>
      </c>
      <c r="AH156" s="2">
        <v>13.1390964248394</v>
      </c>
      <c r="AI156" s="2">
        <v>1.0029999999999999</v>
      </c>
      <c r="AJ156" s="2">
        <v>0</v>
      </c>
      <c r="AK156" s="2">
        <v>0.67850305648376097</v>
      </c>
      <c r="AL156" s="2">
        <v>0.931238486725387</v>
      </c>
    </row>
    <row r="157" spans="1:38" hidden="1" x14ac:dyDescent="0.3">
      <c r="A157" s="2" t="b">
        <v>1</v>
      </c>
      <c r="B157" s="2" t="s">
        <v>450</v>
      </c>
      <c r="C157" s="2" t="s">
        <v>451</v>
      </c>
      <c r="D157" s="2" t="s">
        <v>40</v>
      </c>
      <c r="E157" s="2" t="s">
        <v>41</v>
      </c>
      <c r="F157" s="2" t="s">
        <v>41</v>
      </c>
      <c r="G157" s="2" t="s">
        <v>43</v>
      </c>
      <c r="H157" s="2">
        <v>785.49516000000006</v>
      </c>
      <c r="I157" s="2">
        <v>10.102</v>
      </c>
      <c r="J157" s="2">
        <v>43072.4712247016</v>
      </c>
      <c r="K157" s="2">
        <v>12</v>
      </c>
      <c r="L157" s="2">
        <v>9</v>
      </c>
      <c r="M157" s="2">
        <v>0</v>
      </c>
      <c r="N157" s="2">
        <v>0</v>
      </c>
      <c r="O157" s="2">
        <v>0</v>
      </c>
      <c r="P157" s="2">
        <v>0</v>
      </c>
      <c r="Q157" s="2" t="s">
        <v>43</v>
      </c>
      <c r="R157" s="2">
        <v>92.6</v>
      </c>
      <c r="S157" s="2">
        <v>1</v>
      </c>
      <c r="T157" s="2">
        <v>32715.075290065401</v>
      </c>
      <c r="U157" s="2">
        <v>39066.562972130501</v>
      </c>
      <c r="V157" s="2">
        <v>39172.768179189203</v>
      </c>
      <c r="W157" s="2">
        <v>40745.911210430299</v>
      </c>
      <c r="X157" s="2">
        <v>42408.165168968902</v>
      </c>
      <c r="Y157" s="2">
        <v>43072.4712247016</v>
      </c>
      <c r="Z157" s="2">
        <v>1974.0896821989099</v>
      </c>
      <c r="AA157" s="2">
        <v>2482.99288951163</v>
      </c>
      <c r="AB157" s="2">
        <v>3149.6764518626401</v>
      </c>
      <c r="AC157" s="2">
        <v>3262.10635736523</v>
      </c>
      <c r="AD157" s="2">
        <v>2517.03554252502</v>
      </c>
      <c r="AE157" s="2" t="s">
        <v>43</v>
      </c>
      <c r="AF157" s="2" t="s">
        <v>43</v>
      </c>
      <c r="AG157" s="2" t="s">
        <v>43</v>
      </c>
      <c r="AH157" s="2" t="s">
        <v>43</v>
      </c>
      <c r="AI157" s="2" t="s">
        <v>43</v>
      </c>
      <c r="AJ157" s="2" t="s">
        <v>43</v>
      </c>
      <c r="AK157" s="2" t="s">
        <v>43</v>
      </c>
      <c r="AL157" s="2" t="s">
        <v>43</v>
      </c>
    </row>
    <row r="158" spans="1:38" hidden="1" x14ac:dyDescent="0.3">
      <c r="A158" s="2" t="b">
        <v>1</v>
      </c>
      <c r="B158" s="2" t="s">
        <v>150</v>
      </c>
      <c r="C158" s="2" t="s">
        <v>151</v>
      </c>
      <c r="D158" s="2" t="s">
        <v>40</v>
      </c>
      <c r="E158" s="2" t="s">
        <v>41</v>
      </c>
      <c r="F158" s="2" t="s">
        <v>42</v>
      </c>
      <c r="G158" s="2" t="s">
        <v>43</v>
      </c>
      <c r="H158" s="2">
        <v>785.64733000000001</v>
      </c>
      <c r="I158" s="2">
        <v>10.614000000000001</v>
      </c>
      <c r="J158" s="2">
        <v>107040.96766056999</v>
      </c>
      <c r="K158" s="2">
        <v>0</v>
      </c>
      <c r="L158" s="2">
        <v>28</v>
      </c>
      <c r="M158" s="2">
        <v>0</v>
      </c>
      <c r="N158" s="2">
        <v>3</v>
      </c>
      <c r="O158" s="2">
        <v>16</v>
      </c>
      <c r="P158" s="2">
        <v>1</v>
      </c>
      <c r="Q158" s="2" t="s">
        <v>43</v>
      </c>
      <c r="R158" s="2">
        <v>97.1</v>
      </c>
      <c r="S158" s="2">
        <v>4</v>
      </c>
      <c r="T158" s="2">
        <v>88559.123987608094</v>
      </c>
      <c r="U158" s="2">
        <v>87867.083195854706</v>
      </c>
      <c r="V158" s="2">
        <v>107040.96766056999</v>
      </c>
      <c r="W158" s="2">
        <v>88018.807172699497</v>
      </c>
      <c r="X158" s="2">
        <v>75510.784676770898</v>
      </c>
      <c r="Y158" s="2">
        <v>71809.855250119901</v>
      </c>
      <c r="Z158" s="2">
        <v>1820.01903745035</v>
      </c>
      <c r="AA158" s="2">
        <v>2785.6650239595601</v>
      </c>
      <c r="AB158" s="2">
        <v>52628.958927714702</v>
      </c>
      <c r="AC158" s="2">
        <v>66069.173262716504</v>
      </c>
      <c r="AD158" s="2">
        <v>72975.120700035404</v>
      </c>
      <c r="AE158" s="2">
        <v>101153.53716807799</v>
      </c>
      <c r="AF158" s="2">
        <v>85251.373235083607</v>
      </c>
      <c r="AG158" s="2">
        <v>11.159095352910199</v>
      </c>
      <c r="AH158" s="2">
        <v>12.0843246090406</v>
      </c>
      <c r="AI158" s="2">
        <v>1.1870000000000001</v>
      </c>
      <c r="AJ158" s="2">
        <v>0.25</v>
      </c>
      <c r="AK158" s="2">
        <v>0.13656772556761901</v>
      </c>
      <c r="AL158" s="2">
        <v>0.63390199550520299</v>
      </c>
    </row>
    <row r="159" spans="1:38" hidden="1" x14ac:dyDescent="0.3">
      <c r="A159" s="2" t="b">
        <v>1</v>
      </c>
      <c r="B159" s="2" t="s">
        <v>312</v>
      </c>
      <c r="C159" s="2" t="s">
        <v>313</v>
      </c>
      <c r="D159" s="2" t="s">
        <v>40</v>
      </c>
      <c r="E159" s="2" t="s">
        <v>41</v>
      </c>
      <c r="F159" s="2" t="s">
        <v>61</v>
      </c>
      <c r="G159" s="2" t="s">
        <v>43</v>
      </c>
      <c r="H159" s="2">
        <v>786.65908000000002</v>
      </c>
      <c r="I159" s="2">
        <v>10.944000000000001</v>
      </c>
      <c r="J159" s="2">
        <v>603254.687338755</v>
      </c>
      <c r="K159" s="2">
        <v>2</v>
      </c>
      <c r="L159" s="2">
        <v>9</v>
      </c>
      <c r="M159" s="2">
        <v>0</v>
      </c>
      <c r="N159" s="2">
        <v>3</v>
      </c>
      <c r="O159" s="2">
        <v>6</v>
      </c>
      <c r="P159" s="2">
        <v>2</v>
      </c>
      <c r="Q159" s="2" t="s">
        <v>43</v>
      </c>
      <c r="R159" s="2">
        <v>88.8</v>
      </c>
      <c r="S159" s="2">
        <v>2</v>
      </c>
      <c r="T159" s="2">
        <v>348729.113163609</v>
      </c>
      <c r="U159" s="2">
        <v>603254.687338755</v>
      </c>
      <c r="V159" s="2">
        <v>352353.30703053699</v>
      </c>
      <c r="W159" s="2">
        <v>335477.30759894103</v>
      </c>
      <c r="X159" s="2">
        <v>207818.32266604301</v>
      </c>
      <c r="Y159" s="2">
        <v>251356.38866557</v>
      </c>
      <c r="Z159" s="2">
        <v>4385.81881417981</v>
      </c>
      <c r="AA159" s="2">
        <v>3572.5634627392101</v>
      </c>
      <c r="AB159" s="2">
        <v>240492.428452091</v>
      </c>
      <c r="AC159" s="2">
        <v>247693.06403620201</v>
      </c>
      <c r="AD159" s="2">
        <v>269495.80375550297</v>
      </c>
      <c r="AE159" s="2">
        <v>362307.66497419402</v>
      </c>
      <c r="AF159" s="2">
        <v>265968.731099258</v>
      </c>
      <c r="AG159" s="2">
        <v>35.095017269021902</v>
      </c>
      <c r="AH159" s="2">
        <v>25.360656268209102</v>
      </c>
      <c r="AI159" s="2">
        <v>1.3620000000000001</v>
      </c>
      <c r="AJ159" s="2">
        <v>0.45</v>
      </c>
      <c r="AK159" s="2">
        <v>0.120849063165146</v>
      </c>
      <c r="AL159" s="2">
        <v>0.61141600057532297</v>
      </c>
    </row>
    <row r="160" spans="1:38" hidden="1" x14ac:dyDescent="0.3">
      <c r="A160" s="2" t="b">
        <v>1</v>
      </c>
      <c r="B160" s="2" t="s">
        <v>159</v>
      </c>
      <c r="C160" s="2" t="s">
        <v>160</v>
      </c>
      <c r="D160" s="2" t="s">
        <v>40</v>
      </c>
      <c r="E160" s="2" t="s">
        <v>41</v>
      </c>
      <c r="F160" s="2" t="s">
        <v>41</v>
      </c>
      <c r="G160" s="2" t="s">
        <v>43</v>
      </c>
      <c r="H160" s="2">
        <v>787.54336999999998</v>
      </c>
      <c r="I160" s="2">
        <v>10.522</v>
      </c>
      <c r="J160" s="2">
        <v>179810.451175895</v>
      </c>
      <c r="K160" s="2">
        <v>7</v>
      </c>
      <c r="L160" s="2">
        <v>10</v>
      </c>
      <c r="M160" s="2">
        <v>0</v>
      </c>
      <c r="N160" s="2">
        <v>3</v>
      </c>
      <c r="O160" s="2">
        <v>11</v>
      </c>
      <c r="P160" s="2">
        <v>2</v>
      </c>
      <c r="Q160" s="2" t="s">
        <v>43</v>
      </c>
      <c r="R160" s="2">
        <v>94.5</v>
      </c>
      <c r="S160" s="2">
        <v>4</v>
      </c>
      <c r="T160" s="2">
        <v>3560.2446674201501</v>
      </c>
      <c r="U160" s="2">
        <v>168615.28915676399</v>
      </c>
      <c r="V160" s="2">
        <v>145986.01528449799</v>
      </c>
      <c r="W160" s="2">
        <v>175624.28326532399</v>
      </c>
      <c r="X160" s="2">
        <v>171217.25913029601</v>
      </c>
      <c r="Y160" s="2">
        <v>179810.451175895</v>
      </c>
      <c r="Z160" s="2">
        <v>673.84526957503203</v>
      </c>
      <c r="AA160" s="2">
        <v>702.57564231465699</v>
      </c>
      <c r="AB160" s="2">
        <v>110718.959569087</v>
      </c>
      <c r="AC160" s="2">
        <v>130478.572443044</v>
      </c>
      <c r="AD160" s="2">
        <v>137395.463447049</v>
      </c>
      <c r="AE160" s="2">
        <v>154172.69734921501</v>
      </c>
      <c r="AF160" s="2">
        <v>188999.7593377</v>
      </c>
      <c r="AG160" s="2">
        <v>84.882380447030897</v>
      </c>
      <c r="AH160" s="2">
        <v>7.1511363158926304</v>
      </c>
      <c r="AI160" s="2">
        <v>0.81599999999999995</v>
      </c>
      <c r="AJ160" s="2">
        <v>-0.28999999999999998</v>
      </c>
      <c r="AK160" s="2">
        <v>0.39215427317968399</v>
      </c>
      <c r="AL160" s="2">
        <v>0.84620173801504694</v>
      </c>
    </row>
    <row r="161" spans="1:38" hidden="1" x14ac:dyDescent="0.3">
      <c r="A161" s="2" t="b">
        <v>1</v>
      </c>
      <c r="B161" s="2" t="s">
        <v>213</v>
      </c>
      <c r="C161" s="2" t="s">
        <v>43</v>
      </c>
      <c r="D161" s="2" t="s">
        <v>42</v>
      </c>
      <c r="E161" s="2" t="s">
        <v>41</v>
      </c>
      <c r="F161" s="2" t="s">
        <v>42</v>
      </c>
      <c r="G161" s="2" t="s">
        <v>43</v>
      </c>
      <c r="H161" s="2">
        <v>679.50414000000001</v>
      </c>
      <c r="I161" s="2">
        <v>9.3469999999999995</v>
      </c>
      <c r="J161" s="2">
        <v>164537.918813564</v>
      </c>
      <c r="K161" s="2">
        <v>0</v>
      </c>
      <c r="L161" s="2">
        <v>7</v>
      </c>
      <c r="M161" s="2">
        <v>0</v>
      </c>
      <c r="N161" s="2">
        <v>3</v>
      </c>
      <c r="O161" s="2">
        <v>13</v>
      </c>
      <c r="P161" s="2">
        <v>2</v>
      </c>
      <c r="Q161" s="2" t="s">
        <v>43</v>
      </c>
      <c r="R161" s="2">
        <v>76.8</v>
      </c>
      <c r="S161" s="2">
        <v>3</v>
      </c>
      <c r="T161" s="2">
        <v>164537.918813564</v>
      </c>
      <c r="U161" s="2">
        <v>157301.170734991</v>
      </c>
      <c r="V161" s="2">
        <v>161302.31556123999</v>
      </c>
      <c r="W161" s="2">
        <v>125220.320339616</v>
      </c>
      <c r="X161" s="2">
        <v>117038.955834001</v>
      </c>
      <c r="Y161" s="2">
        <v>119020.164414185</v>
      </c>
      <c r="Z161" s="2">
        <v>1199.29982561768</v>
      </c>
      <c r="AA161" s="2">
        <v>919.68885545254</v>
      </c>
      <c r="AB161" s="2">
        <v>85231.456432448394</v>
      </c>
      <c r="AC161" s="2">
        <v>96792.646418556207</v>
      </c>
      <c r="AD161" s="2">
        <v>109809.804602378</v>
      </c>
      <c r="AE161" s="2">
        <v>171873.59717989</v>
      </c>
      <c r="AF161" s="2">
        <v>135711.39335758099</v>
      </c>
      <c r="AG161" s="2">
        <v>1.1830052939096001</v>
      </c>
      <c r="AH161" s="2">
        <v>7.3334554829649203</v>
      </c>
      <c r="AI161" s="2">
        <v>1.266</v>
      </c>
      <c r="AJ161" s="2">
        <v>0.34</v>
      </c>
      <c r="AK161" s="2">
        <v>2.05247502168328E-2</v>
      </c>
      <c r="AL161" s="2">
        <v>0.26642043088721201</v>
      </c>
    </row>
    <row r="162" spans="1:38" hidden="1" x14ac:dyDescent="0.3">
      <c r="A162" s="2" t="b">
        <v>1</v>
      </c>
      <c r="B162" s="2" t="s">
        <v>272</v>
      </c>
      <c r="C162" s="2" t="s">
        <v>273</v>
      </c>
      <c r="D162" s="2" t="s">
        <v>40</v>
      </c>
      <c r="E162" s="2" t="s">
        <v>41</v>
      </c>
      <c r="F162" s="2" t="s">
        <v>41</v>
      </c>
      <c r="G162" s="2" t="s">
        <v>43</v>
      </c>
      <c r="H162" s="2">
        <v>787.64994999999999</v>
      </c>
      <c r="I162" s="2">
        <v>10.222</v>
      </c>
      <c r="J162" s="2">
        <v>5235.5665363032904</v>
      </c>
      <c r="K162" s="2">
        <v>4</v>
      </c>
      <c r="L162" s="2">
        <v>9</v>
      </c>
      <c r="M162" s="2">
        <v>0</v>
      </c>
      <c r="N162" s="2">
        <v>2</v>
      </c>
      <c r="O162" s="2">
        <v>89</v>
      </c>
      <c r="P162" s="2">
        <v>0</v>
      </c>
      <c r="Q162" s="2" t="s">
        <v>43</v>
      </c>
      <c r="R162" s="2">
        <v>77.900000000000006</v>
      </c>
      <c r="S162" s="2">
        <v>2</v>
      </c>
      <c r="T162" s="2">
        <v>3016.1734957960098</v>
      </c>
      <c r="U162" s="2">
        <v>2174.9198365784</v>
      </c>
      <c r="V162" s="2">
        <v>1986.9444435575001</v>
      </c>
      <c r="W162" s="2">
        <v>2481.9894728868499</v>
      </c>
      <c r="X162" s="2">
        <v>2005.1600325291199</v>
      </c>
      <c r="Y162" s="2">
        <v>2132.1207797053298</v>
      </c>
      <c r="Z162" s="2">
        <v>1725.88119726592</v>
      </c>
      <c r="AA162" s="2">
        <v>4908.4610622370401</v>
      </c>
      <c r="AB162" s="2">
        <v>5235.5665363032904</v>
      </c>
      <c r="AC162" s="2">
        <v>2399.2899759455299</v>
      </c>
      <c r="AD162" s="2">
        <v>1203.86505560507</v>
      </c>
      <c r="AE162" s="2" t="s">
        <v>43</v>
      </c>
      <c r="AF162" s="2" t="s">
        <v>43</v>
      </c>
      <c r="AG162" s="2" t="s">
        <v>43</v>
      </c>
      <c r="AH162" s="2" t="s">
        <v>43</v>
      </c>
      <c r="AI162" s="2" t="s">
        <v>43</v>
      </c>
      <c r="AJ162" s="2" t="s">
        <v>43</v>
      </c>
      <c r="AK162" s="2" t="s">
        <v>43</v>
      </c>
      <c r="AL162" s="2" t="s">
        <v>43</v>
      </c>
    </row>
    <row r="163" spans="1:38" hidden="1" x14ac:dyDescent="0.3">
      <c r="A163" s="2" t="b">
        <v>1</v>
      </c>
      <c r="B163" s="2" t="s">
        <v>210</v>
      </c>
      <c r="C163" s="2" t="s">
        <v>43</v>
      </c>
      <c r="D163" s="2" t="s">
        <v>42</v>
      </c>
      <c r="E163" s="2" t="s">
        <v>41</v>
      </c>
      <c r="F163" s="2" t="s">
        <v>42</v>
      </c>
      <c r="G163" s="2" t="s">
        <v>43</v>
      </c>
      <c r="H163" s="2">
        <v>788.53629999999998</v>
      </c>
      <c r="I163" s="2">
        <v>9.9329999999999998</v>
      </c>
      <c r="J163" s="2">
        <v>40661.435060782198</v>
      </c>
      <c r="K163" s="2">
        <v>0</v>
      </c>
      <c r="L163" s="2">
        <v>3</v>
      </c>
      <c r="M163" s="2">
        <v>0</v>
      </c>
      <c r="N163" s="2">
        <v>3</v>
      </c>
      <c r="O163" s="2">
        <v>17</v>
      </c>
      <c r="P163" s="2">
        <v>2</v>
      </c>
      <c r="Q163" s="2" t="s">
        <v>43</v>
      </c>
      <c r="R163" s="2">
        <v>60.9</v>
      </c>
      <c r="S163" s="2">
        <v>3</v>
      </c>
      <c r="T163" s="2">
        <v>33899.416190134703</v>
      </c>
      <c r="U163" s="2">
        <v>29994.012315780801</v>
      </c>
      <c r="V163" s="2">
        <v>35657.288118753997</v>
      </c>
      <c r="W163" s="2">
        <v>39112.764505507301</v>
      </c>
      <c r="X163" s="2">
        <v>40661.435060782198</v>
      </c>
      <c r="Y163" s="2">
        <v>36309.246635103598</v>
      </c>
      <c r="Z163" s="2">
        <v>472.41712051010001</v>
      </c>
      <c r="AA163" s="2">
        <v>497.28245378784902</v>
      </c>
      <c r="AB163" s="2">
        <v>20000.636523729099</v>
      </c>
      <c r="AC163" s="2">
        <v>25422.0291556993</v>
      </c>
      <c r="AD163" s="2">
        <v>27958.858517748598</v>
      </c>
      <c r="AE163" s="2">
        <v>35827.713408059499</v>
      </c>
      <c r="AF163" s="2">
        <v>43296.3671660662</v>
      </c>
      <c r="AG163" s="2">
        <v>5.8498578646924804</v>
      </c>
      <c r="AH163" s="2">
        <v>2.4658339043336599</v>
      </c>
      <c r="AI163" s="2">
        <v>0.82699999999999996</v>
      </c>
      <c r="AJ163" s="2">
        <v>-0.27</v>
      </c>
      <c r="AK163" s="2">
        <v>2.4426939210097601E-2</v>
      </c>
      <c r="AL163" s="2">
        <v>0.28920251339955</v>
      </c>
    </row>
    <row r="164" spans="1:38" hidden="1" x14ac:dyDescent="0.3">
      <c r="A164" s="2" t="b">
        <v>1</v>
      </c>
      <c r="B164" s="2" t="s">
        <v>179</v>
      </c>
      <c r="C164" s="2" t="s">
        <v>43</v>
      </c>
      <c r="D164" s="2" t="s">
        <v>42</v>
      </c>
      <c r="E164" s="2" t="s">
        <v>41</v>
      </c>
      <c r="F164" s="2" t="s">
        <v>42</v>
      </c>
      <c r="G164" s="2" t="s">
        <v>43</v>
      </c>
      <c r="H164" s="2">
        <v>788.57393000000002</v>
      </c>
      <c r="I164" s="2">
        <v>9.9250000000000007</v>
      </c>
      <c r="J164" s="2">
        <v>7901.4981889312403</v>
      </c>
      <c r="K164" s="2">
        <v>0</v>
      </c>
      <c r="L164" s="2">
        <v>3</v>
      </c>
      <c r="M164" s="2">
        <v>0</v>
      </c>
      <c r="N164" s="2">
        <v>3</v>
      </c>
      <c r="O164" s="2">
        <v>26</v>
      </c>
      <c r="P164" s="2">
        <v>25</v>
      </c>
      <c r="Q164" s="2" t="s">
        <v>43</v>
      </c>
      <c r="R164" s="2">
        <v>60.9</v>
      </c>
      <c r="S164" s="2">
        <v>3</v>
      </c>
      <c r="T164" s="2">
        <v>7901.4981889312403</v>
      </c>
      <c r="U164" s="2">
        <v>2807.7278536567801</v>
      </c>
      <c r="V164" s="2">
        <v>6562.5613742537998</v>
      </c>
      <c r="W164" s="2">
        <v>2192.2717317646402</v>
      </c>
      <c r="X164" s="2">
        <v>3275.5395639574399</v>
      </c>
      <c r="Y164" s="2">
        <v>2872.8207230374601</v>
      </c>
      <c r="Z164" s="2">
        <v>4195.5443110810802</v>
      </c>
      <c r="AA164" s="2">
        <v>3929.2056154115398</v>
      </c>
      <c r="AB164" s="2">
        <v>3354.34268203798</v>
      </c>
      <c r="AC164" s="2">
        <v>2252.94187685823</v>
      </c>
      <c r="AD164" s="2">
        <v>3849.1216958168302</v>
      </c>
      <c r="AE164" s="2" t="s">
        <v>43</v>
      </c>
      <c r="AF164" s="2" t="s">
        <v>43</v>
      </c>
      <c r="AG164" s="2" t="s">
        <v>43</v>
      </c>
      <c r="AH164" s="2" t="s">
        <v>43</v>
      </c>
      <c r="AI164" s="2" t="s">
        <v>43</v>
      </c>
      <c r="AJ164" s="2" t="s">
        <v>43</v>
      </c>
      <c r="AK164" s="2" t="s">
        <v>43</v>
      </c>
      <c r="AL164" s="2" t="s">
        <v>43</v>
      </c>
    </row>
    <row r="165" spans="1:38" hidden="1" x14ac:dyDescent="0.3">
      <c r="A165" s="2" t="b">
        <v>1</v>
      </c>
      <c r="B165" s="2" t="s">
        <v>456</v>
      </c>
      <c r="C165" s="2" t="s">
        <v>43</v>
      </c>
      <c r="D165" s="2" t="s">
        <v>42</v>
      </c>
      <c r="E165" s="2" t="s">
        <v>41</v>
      </c>
      <c r="F165" s="2" t="s">
        <v>42</v>
      </c>
      <c r="G165" s="2" t="s">
        <v>43</v>
      </c>
      <c r="H165" s="2">
        <v>788.59592999999995</v>
      </c>
      <c r="I165" s="2">
        <v>9.8490000000000002</v>
      </c>
      <c r="J165" s="2">
        <v>158858.647487751</v>
      </c>
      <c r="K165" s="2">
        <v>0</v>
      </c>
      <c r="L165" s="2">
        <v>3</v>
      </c>
      <c r="M165" s="2">
        <v>0</v>
      </c>
      <c r="N165" s="2">
        <v>3</v>
      </c>
      <c r="O165" s="2">
        <v>10</v>
      </c>
      <c r="P165" s="2">
        <v>2</v>
      </c>
      <c r="Q165" s="2" t="s">
        <v>43</v>
      </c>
      <c r="R165" s="2">
        <v>60.9</v>
      </c>
      <c r="S165" s="2">
        <v>1</v>
      </c>
      <c r="T165" s="2">
        <v>28144.495760419901</v>
      </c>
      <c r="U165" s="2">
        <v>24634.356033881901</v>
      </c>
      <c r="V165" s="2">
        <v>21922.2621582467</v>
      </c>
      <c r="W165" s="2">
        <v>20409.0991402654</v>
      </c>
      <c r="X165" s="2">
        <v>16808.020856290001</v>
      </c>
      <c r="Y165" s="2">
        <v>20127.390858817002</v>
      </c>
      <c r="Z165" s="2">
        <v>73624.644723079196</v>
      </c>
      <c r="AA165" s="2">
        <v>51476.652316563399</v>
      </c>
      <c r="AB165" s="2">
        <v>131488.65296739899</v>
      </c>
      <c r="AC165" s="2">
        <v>153464.03729244199</v>
      </c>
      <c r="AD165" s="2">
        <v>158858.647487751</v>
      </c>
      <c r="AE165" s="2">
        <v>26719.769056187801</v>
      </c>
      <c r="AF165" s="2">
        <v>21768.344031343899</v>
      </c>
      <c r="AG165" s="2">
        <v>11.6256926159146</v>
      </c>
      <c r="AH165" s="2">
        <v>13.9821996505217</v>
      </c>
      <c r="AI165" s="2">
        <v>1.2270000000000001</v>
      </c>
      <c r="AJ165" s="2">
        <v>0.3</v>
      </c>
      <c r="AK165" s="2">
        <v>7.9940965023743094E-2</v>
      </c>
      <c r="AL165" s="2">
        <v>0.51787042628375501</v>
      </c>
    </row>
    <row r="166" spans="1:38" hidden="1" x14ac:dyDescent="0.3">
      <c r="A166" s="2" t="b">
        <v>1</v>
      </c>
      <c r="B166" s="2" t="s">
        <v>218</v>
      </c>
      <c r="C166" s="2" t="s">
        <v>219</v>
      </c>
      <c r="D166" s="2" t="s">
        <v>40</v>
      </c>
      <c r="E166" s="2" t="s">
        <v>41</v>
      </c>
      <c r="F166" s="2" t="s">
        <v>41</v>
      </c>
      <c r="G166" s="2" t="s">
        <v>43</v>
      </c>
      <c r="H166" s="2">
        <v>789.52407000000005</v>
      </c>
      <c r="I166" s="2">
        <v>9.9309999999999992</v>
      </c>
      <c r="J166" s="2">
        <v>406929.27153031703</v>
      </c>
      <c r="K166" s="2">
        <v>22</v>
      </c>
      <c r="L166" s="2">
        <v>3</v>
      </c>
      <c r="M166" s="2">
        <v>0</v>
      </c>
      <c r="N166" s="2">
        <v>3</v>
      </c>
      <c r="O166" s="2">
        <v>19</v>
      </c>
      <c r="P166" s="2">
        <v>3</v>
      </c>
      <c r="Q166" s="2" t="s">
        <v>43</v>
      </c>
      <c r="R166" s="2">
        <v>60.9</v>
      </c>
      <c r="S166" s="2">
        <v>3</v>
      </c>
      <c r="T166" s="2">
        <v>338433.35028463899</v>
      </c>
      <c r="U166" s="2">
        <v>305077.41211094498</v>
      </c>
      <c r="V166" s="2">
        <v>326820.50990198</v>
      </c>
      <c r="W166" s="2">
        <v>406929.27153031703</v>
      </c>
      <c r="X166" s="2">
        <v>374432.51447582501</v>
      </c>
      <c r="Y166" s="2">
        <v>347201.88053067902</v>
      </c>
      <c r="Z166" s="2">
        <v>839.60289378342395</v>
      </c>
      <c r="AA166" s="2">
        <v>1161.3883211357099</v>
      </c>
      <c r="AB166" s="2">
        <v>177668.49011141699</v>
      </c>
      <c r="AC166" s="2">
        <v>238076.08728154001</v>
      </c>
      <c r="AD166" s="2">
        <v>262815.01427049702</v>
      </c>
      <c r="AE166" s="2">
        <v>360913.03073469002</v>
      </c>
      <c r="AF166" s="2">
        <v>426935.55736399</v>
      </c>
      <c r="AG166" s="2">
        <v>0.110750787996744</v>
      </c>
      <c r="AH166" s="2">
        <v>9.1937713407824493</v>
      </c>
      <c r="AI166" s="2">
        <v>0.84499999999999997</v>
      </c>
      <c r="AJ166" s="2">
        <v>-0.24</v>
      </c>
      <c r="AK166" s="2">
        <v>9.2280482409867096E-2</v>
      </c>
      <c r="AL166" s="2">
        <v>0.54710388401230803</v>
      </c>
    </row>
    <row r="167" spans="1:38" hidden="1" x14ac:dyDescent="0.3">
      <c r="A167" s="2" t="b">
        <v>1</v>
      </c>
      <c r="B167" s="2" t="s">
        <v>107</v>
      </c>
      <c r="C167" s="2" t="s">
        <v>108</v>
      </c>
      <c r="D167" s="2" t="s">
        <v>40</v>
      </c>
      <c r="E167" s="2" t="s">
        <v>41</v>
      </c>
      <c r="F167" s="2" t="s">
        <v>61</v>
      </c>
      <c r="G167" s="2" t="s">
        <v>43</v>
      </c>
      <c r="H167" s="2">
        <v>789.54957999999999</v>
      </c>
      <c r="I167" s="2">
        <v>9.8219999999999992</v>
      </c>
      <c r="J167" s="2">
        <v>656472.49565426202</v>
      </c>
      <c r="K167" s="2">
        <v>4</v>
      </c>
      <c r="L167" s="2">
        <v>3</v>
      </c>
      <c r="M167" s="2">
        <v>0</v>
      </c>
      <c r="N167" s="2">
        <v>3</v>
      </c>
      <c r="O167" s="2">
        <v>35</v>
      </c>
      <c r="P167" s="2">
        <v>8</v>
      </c>
      <c r="Q167" s="2" t="s">
        <v>43</v>
      </c>
      <c r="R167" s="2">
        <v>60.9</v>
      </c>
      <c r="S167" s="2">
        <v>6</v>
      </c>
      <c r="T167" s="2">
        <v>530707.32318566204</v>
      </c>
      <c r="U167" s="2">
        <v>656472.49565426202</v>
      </c>
      <c r="V167" s="2">
        <v>477322.46841837501</v>
      </c>
      <c r="W167" s="2">
        <v>629873.84510293102</v>
      </c>
      <c r="X167" s="2">
        <v>619350.83881773404</v>
      </c>
      <c r="Y167" s="2">
        <v>574397.80798587995</v>
      </c>
      <c r="Z167" s="2">
        <v>5451.3875616991099</v>
      </c>
      <c r="AA167" s="2">
        <v>8699.5980127607399</v>
      </c>
      <c r="AB167" s="2">
        <v>155269.112565394</v>
      </c>
      <c r="AC167" s="2">
        <v>290529.02166517702</v>
      </c>
      <c r="AD167" s="2">
        <v>330035.12513112498</v>
      </c>
      <c r="AE167" s="2" t="s">
        <v>43</v>
      </c>
      <c r="AF167" s="2" t="s">
        <v>43</v>
      </c>
      <c r="AG167" s="2" t="s">
        <v>43</v>
      </c>
      <c r="AH167" s="2" t="s">
        <v>43</v>
      </c>
      <c r="AI167" s="2" t="s">
        <v>43</v>
      </c>
      <c r="AJ167" s="2" t="s">
        <v>43</v>
      </c>
      <c r="AK167" s="2" t="s">
        <v>43</v>
      </c>
      <c r="AL167" s="2" t="s">
        <v>43</v>
      </c>
    </row>
    <row r="168" spans="1:38" hidden="1" x14ac:dyDescent="0.3">
      <c r="A168" s="2" t="b">
        <v>1</v>
      </c>
      <c r="B168" s="2" t="s">
        <v>304</v>
      </c>
      <c r="C168" s="2" t="s">
        <v>305</v>
      </c>
      <c r="D168" s="2" t="s">
        <v>40</v>
      </c>
      <c r="E168" s="2" t="s">
        <v>41</v>
      </c>
      <c r="F168" s="2" t="s">
        <v>41</v>
      </c>
      <c r="G168" s="2" t="s">
        <v>43</v>
      </c>
      <c r="H168" s="2">
        <v>183.06540000000001</v>
      </c>
      <c r="I168" s="2">
        <v>10.250999999999999</v>
      </c>
      <c r="J168" s="2">
        <v>366371.44737463898</v>
      </c>
      <c r="K168" s="2">
        <v>1</v>
      </c>
      <c r="L168" s="2">
        <v>3</v>
      </c>
      <c r="M168" s="2">
        <v>0</v>
      </c>
      <c r="N168" s="2">
        <v>3</v>
      </c>
      <c r="O168" s="2">
        <v>59</v>
      </c>
      <c r="P168" s="2">
        <v>20</v>
      </c>
      <c r="Q168" s="2" t="s">
        <v>43</v>
      </c>
      <c r="R168" s="2">
        <v>64</v>
      </c>
      <c r="S168" s="2">
        <v>2</v>
      </c>
      <c r="T168" s="2">
        <v>182977.41597199001</v>
      </c>
      <c r="U168" s="2">
        <v>265380.05453110201</v>
      </c>
      <c r="V168" s="2">
        <v>112425.688127816</v>
      </c>
      <c r="W168" s="2">
        <v>233254.88679329</v>
      </c>
      <c r="X168" s="2">
        <v>243306.44601426701</v>
      </c>
      <c r="Y168" s="2">
        <v>266461.98188808397</v>
      </c>
      <c r="Z168" s="2">
        <v>7686.7506203081903</v>
      </c>
      <c r="AA168" s="2">
        <v>68821.147063632205</v>
      </c>
      <c r="AB168" s="2">
        <v>366371.44737463898</v>
      </c>
      <c r="AC168" s="2">
        <v>264013.08806654601</v>
      </c>
      <c r="AD168" s="2">
        <v>85906.189579391605</v>
      </c>
      <c r="AE168" s="2" t="s">
        <v>43</v>
      </c>
      <c r="AF168" s="2" t="s">
        <v>43</v>
      </c>
      <c r="AG168" s="2" t="s">
        <v>43</v>
      </c>
      <c r="AH168" s="2" t="s">
        <v>43</v>
      </c>
      <c r="AI168" s="2" t="s">
        <v>43</v>
      </c>
      <c r="AJ168" s="2" t="s">
        <v>43</v>
      </c>
      <c r="AK168" s="2" t="s">
        <v>43</v>
      </c>
      <c r="AL168" s="2" t="s">
        <v>43</v>
      </c>
    </row>
    <row r="169" spans="1:38" hidden="1" x14ac:dyDescent="0.3">
      <c r="A169" s="2" t="b">
        <v>1</v>
      </c>
      <c r="B169" s="2" t="s">
        <v>304</v>
      </c>
      <c r="C169" s="2" t="s">
        <v>305</v>
      </c>
      <c r="D169" s="2" t="s">
        <v>40</v>
      </c>
      <c r="E169" s="2" t="s">
        <v>41</v>
      </c>
      <c r="F169" s="2" t="s">
        <v>41</v>
      </c>
      <c r="G169" s="2" t="s">
        <v>43</v>
      </c>
      <c r="H169" s="2">
        <v>183.06532999999999</v>
      </c>
      <c r="I169" s="2">
        <v>9.8290000000000006</v>
      </c>
      <c r="J169" s="2">
        <v>347423.66350780299</v>
      </c>
      <c r="K169" s="2">
        <v>1</v>
      </c>
      <c r="L169" s="2">
        <v>3</v>
      </c>
      <c r="M169" s="2">
        <v>0</v>
      </c>
      <c r="N169" s="2">
        <v>3</v>
      </c>
      <c r="O169" s="2">
        <v>22</v>
      </c>
      <c r="P169" s="2">
        <v>11</v>
      </c>
      <c r="Q169" s="2" t="s">
        <v>43</v>
      </c>
      <c r="R169" s="2">
        <v>64.3</v>
      </c>
      <c r="S169" s="2">
        <v>1</v>
      </c>
      <c r="T169" s="2">
        <v>49758.358050891999</v>
      </c>
      <c r="U169" s="2">
        <v>47368.929821874801</v>
      </c>
      <c r="V169" s="2">
        <v>52304.867683106997</v>
      </c>
      <c r="W169" s="2">
        <v>38525.0366319678</v>
      </c>
      <c r="X169" s="2">
        <v>36380.640356321899</v>
      </c>
      <c r="Y169" s="2">
        <v>36899.416746065501</v>
      </c>
      <c r="Z169" s="2">
        <v>61831.863837753597</v>
      </c>
      <c r="AA169" s="2">
        <v>140469.778565796</v>
      </c>
      <c r="AB169" s="2">
        <v>347423.66350780299</v>
      </c>
      <c r="AC169" s="2">
        <v>333820.72590005299</v>
      </c>
      <c r="AD169" s="2">
        <v>226544.120145108</v>
      </c>
      <c r="AE169" s="2">
        <v>46743.8900166678</v>
      </c>
      <c r="AF169" s="2">
        <v>34126.901223687702</v>
      </c>
      <c r="AG169" s="2">
        <v>8.2914552652569196</v>
      </c>
      <c r="AH169" s="2">
        <v>6.7149674391389604</v>
      </c>
      <c r="AI169" s="2">
        <v>1.37</v>
      </c>
      <c r="AJ169" s="2">
        <v>0.45</v>
      </c>
      <c r="AK169" s="2">
        <v>1.01118170939645E-2</v>
      </c>
      <c r="AL169" s="2">
        <v>0.18758328956348599</v>
      </c>
    </row>
    <row r="170" spans="1:38" hidden="1" x14ac:dyDescent="0.3">
      <c r="A170" s="2" t="b">
        <v>1</v>
      </c>
      <c r="B170" s="2" t="s">
        <v>194</v>
      </c>
      <c r="C170" s="2" t="s">
        <v>195</v>
      </c>
      <c r="D170" s="2" t="s">
        <v>40</v>
      </c>
      <c r="E170" s="2" t="s">
        <v>41</v>
      </c>
      <c r="F170" s="2" t="s">
        <v>61</v>
      </c>
      <c r="G170" s="2" t="s">
        <v>43</v>
      </c>
      <c r="H170" s="2">
        <v>183.05605</v>
      </c>
      <c r="I170" s="2">
        <v>1.145</v>
      </c>
      <c r="J170" s="2">
        <v>2995.02426122931</v>
      </c>
      <c r="K170" s="2">
        <v>1</v>
      </c>
      <c r="L170" s="2">
        <v>9</v>
      </c>
      <c r="M170" s="2">
        <v>0</v>
      </c>
      <c r="N170" s="2">
        <v>3</v>
      </c>
      <c r="O170" s="2">
        <v>17</v>
      </c>
      <c r="P170" s="2">
        <v>13</v>
      </c>
      <c r="Q170" s="2" t="s">
        <v>43</v>
      </c>
      <c r="R170" s="2">
        <v>67.2</v>
      </c>
      <c r="S170" s="2">
        <v>3</v>
      </c>
      <c r="T170" s="2">
        <v>2799.0360255949299</v>
      </c>
      <c r="U170" s="2">
        <v>2496.3442095113001</v>
      </c>
      <c r="V170" s="2">
        <v>2741.69068203508</v>
      </c>
      <c r="W170" s="2">
        <v>2995.02426122931</v>
      </c>
      <c r="X170" s="2">
        <v>1869.1974488317801</v>
      </c>
      <c r="Y170" s="2">
        <v>2800.63265487219</v>
      </c>
      <c r="Z170" s="2">
        <v>89.316209278944697</v>
      </c>
      <c r="AA170" s="2">
        <v>127.210192999897</v>
      </c>
      <c r="AB170" s="2">
        <v>1879.0381008838499</v>
      </c>
      <c r="AC170" s="2">
        <v>2676.5673779899598</v>
      </c>
      <c r="AD170" s="2">
        <v>2348.8289900826799</v>
      </c>
      <c r="AE170" s="2">
        <v>2905.9194660573598</v>
      </c>
      <c r="AF170" s="2">
        <v>3157.4590370478099</v>
      </c>
      <c r="AG170" s="2">
        <v>3.0621898722041299</v>
      </c>
      <c r="AH170" s="2">
        <v>27.0211046381085</v>
      </c>
      <c r="AI170" s="2">
        <v>0.92</v>
      </c>
      <c r="AJ170" s="2">
        <v>-0.12</v>
      </c>
      <c r="AK170" s="2">
        <v>0.76390892807737998</v>
      </c>
      <c r="AL170" s="2">
        <v>0.95491184634178505</v>
      </c>
    </row>
    <row r="171" spans="1:38" hidden="1" x14ac:dyDescent="0.3">
      <c r="A171" s="2" t="b">
        <v>1</v>
      </c>
      <c r="B171" s="2" t="s">
        <v>190</v>
      </c>
      <c r="C171" s="2" t="s">
        <v>191</v>
      </c>
      <c r="D171" s="2" t="s">
        <v>40</v>
      </c>
      <c r="E171" s="2" t="s">
        <v>41</v>
      </c>
      <c r="F171" s="2" t="s">
        <v>61</v>
      </c>
      <c r="G171" s="2" t="s">
        <v>43</v>
      </c>
      <c r="H171" s="2">
        <v>181.04051999999999</v>
      </c>
      <c r="I171" s="2">
        <v>1.149</v>
      </c>
      <c r="J171" s="2">
        <v>1484.0484671542199</v>
      </c>
      <c r="K171" s="2">
        <v>1</v>
      </c>
      <c r="L171" s="2">
        <v>9</v>
      </c>
      <c r="M171" s="2">
        <v>0</v>
      </c>
      <c r="N171" s="2">
        <v>3</v>
      </c>
      <c r="O171" s="2">
        <v>19</v>
      </c>
      <c r="P171" s="2">
        <v>3</v>
      </c>
      <c r="Q171" s="2" t="s">
        <v>43</v>
      </c>
      <c r="R171" s="2">
        <v>67.2</v>
      </c>
      <c r="S171" s="2">
        <v>3</v>
      </c>
      <c r="T171" s="2">
        <v>1316.7366619294901</v>
      </c>
      <c r="U171" s="2">
        <v>1273.46325024778</v>
      </c>
      <c r="V171" s="2">
        <v>1223.7415164343399</v>
      </c>
      <c r="W171" s="2">
        <v>1048.5085853590499</v>
      </c>
      <c r="X171" s="2">
        <v>1136.594307052</v>
      </c>
      <c r="Y171" s="2">
        <v>1318.7979023422599</v>
      </c>
      <c r="Z171" s="2">
        <v>57.877168751132899</v>
      </c>
      <c r="AA171" s="2">
        <v>129.74128172852099</v>
      </c>
      <c r="AB171" s="2">
        <v>1484.0484671542199</v>
      </c>
      <c r="AC171" s="2">
        <v>1149.1157452118</v>
      </c>
      <c r="AD171" s="2">
        <v>1025.7610887062599</v>
      </c>
      <c r="AE171" s="2">
        <v>1115.0601334100199</v>
      </c>
      <c r="AF171" s="2">
        <v>1100.85391157703</v>
      </c>
      <c r="AG171" s="2">
        <v>6.6394053496925904</v>
      </c>
      <c r="AH171" s="2">
        <v>9.6387423932156295</v>
      </c>
      <c r="AI171" s="2">
        <v>1.0129999999999999</v>
      </c>
      <c r="AJ171" s="2">
        <v>0.02</v>
      </c>
      <c r="AK171" s="2">
        <v>0.23934120432235101</v>
      </c>
      <c r="AL171" s="2">
        <v>0.75635401325125096</v>
      </c>
    </row>
    <row r="172" spans="1:38" hidden="1" x14ac:dyDescent="0.3">
      <c r="A172" s="2" t="b">
        <v>1</v>
      </c>
      <c r="B172" s="2" t="s">
        <v>115</v>
      </c>
      <c r="C172" s="2" t="s">
        <v>116</v>
      </c>
      <c r="D172" s="2" t="s">
        <v>40</v>
      </c>
      <c r="E172" s="2" t="s">
        <v>41</v>
      </c>
      <c r="F172" s="2" t="s">
        <v>42</v>
      </c>
      <c r="G172" s="2" t="s">
        <v>43</v>
      </c>
      <c r="H172" s="2">
        <v>789.59612000000004</v>
      </c>
      <c r="I172" s="2">
        <v>9.8559999999999999</v>
      </c>
      <c r="J172" s="2">
        <v>655538.44483082194</v>
      </c>
      <c r="K172" s="2">
        <v>0</v>
      </c>
      <c r="L172" s="2">
        <v>3</v>
      </c>
      <c r="M172" s="2">
        <v>0</v>
      </c>
      <c r="N172" s="2">
        <v>3</v>
      </c>
      <c r="O172" s="2">
        <v>19</v>
      </c>
      <c r="P172" s="2">
        <v>7</v>
      </c>
      <c r="Q172" s="2" t="s">
        <v>43</v>
      </c>
      <c r="R172" s="2">
        <v>60.9</v>
      </c>
      <c r="S172" s="2">
        <v>5</v>
      </c>
      <c r="T172" s="2">
        <v>394796.86620530102</v>
      </c>
      <c r="U172" s="2">
        <v>250725.03971995</v>
      </c>
      <c r="V172" s="2">
        <v>32425.487601140601</v>
      </c>
      <c r="W172" s="2">
        <v>134846.83856006199</v>
      </c>
      <c r="X172" s="2">
        <v>392781.09231915697</v>
      </c>
      <c r="Y172" s="2">
        <v>83769.120785753301</v>
      </c>
      <c r="Z172" s="2">
        <v>21067.514214851199</v>
      </c>
      <c r="AA172" s="2">
        <v>18482.166950861701</v>
      </c>
      <c r="AB172" s="2">
        <v>456668.23633787502</v>
      </c>
      <c r="AC172" s="2">
        <v>641109.128134834</v>
      </c>
      <c r="AD172" s="2">
        <v>655538.44483082194</v>
      </c>
      <c r="AE172" s="2">
        <v>292960.60209269403</v>
      </c>
      <c r="AF172" s="2">
        <v>152427.96279501499</v>
      </c>
      <c r="AG172" s="2">
        <v>78.451742379197796</v>
      </c>
      <c r="AH172" s="2">
        <v>73.971214279117603</v>
      </c>
      <c r="AI172" s="2">
        <v>1.9219999999999999</v>
      </c>
      <c r="AJ172" s="2">
        <v>0.94</v>
      </c>
      <c r="AK172" s="2">
        <v>0.89922297009714103</v>
      </c>
      <c r="AL172" s="2">
        <v>0.98244658487049197</v>
      </c>
    </row>
    <row r="173" spans="1:38" hidden="1" x14ac:dyDescent="0.3">
      <c r="A173" s="2" t="b">
        <v>1</v>
      </c>
      <c r="B173" s="2" t="s">
        <v>240</v>
      </c>
      <c r="C173" s="2" t="s">
        <v>43</v>
      </c>
      <c r="D173" s="2" t="s">
        <v>42</v>
      </c>
      <c r="E173" s="2" t="s">
        <v>41</v>
      </c>
      <c r="F173" s="2" t="s">
        <v>42</v>
      </c>
      <c r="G173" s="2" t="s">
        <v>43</v>
      </c>
      <c r="H173" s="2">
        <v>790.59822999999994</v>
      </c>
      <c r="I173" s="2">
        <v>9.91</v>
      </c>
      <c r="J173" s="2">
        <v>348222.08664802398</v>
      </c>
      <c r="K173" s="2">
        <v>0</v>
      </c>
      <c r="L173" s="2">
        <v>3</v>
      </c>
      <c r="M173" s="2">
        <v>0</v>
      </c>
      <c r="N173" s="2">
        <v>1</v>
      </c>
      <c r="O173" s="2">
        <v>0</v>
      </c>
      <c r="P173" s="2">
        <v>0</v>
      </c>
      <c r="Q173" s="2" t="s">
        <v>43</v>
      </c>
      <c r="R173" s="2">
        <v>60.9</v>
      </c>
      <c r="S173" s="2">
        <v>3</v>
      </c>
      <c r="T173" s="2">
        <v>72294.441139674498</v>
      </c>
      <c r="U173" s="2">
        <v>230499.95119351201</v>
      </c>
      <c r="V173" s="2">
        <v>245980.01304465099</v>
      </c>
      <c r="W173" s="2">
        <v>167876.59395974601</v>
      </c>
      <c r="X173" s="2">
        <v>155147.29879115199</v>
      </c>
      <c r="Y173" s="2">
        <v>219609.281327576</v>
      </c>
      <c r="Z173" s="2">
        <v>2746.4418109462099</v>
      </c>
      <c r="AA173" s="2">
        <v>1446.3526233858299</v>
      </c>
      <c r="AB173" s="2">
        <v>348222.08664802398</v>
      </c>
      <c r="AC173" s="2">
        <v>12151.5177516863</v>
      </c>
      <c r="AD173" s="2">
        <v>6941.7819315418001</v>
      </c>
      <c r="AE173" s="2" t="s">
        <v>43</v>
      </c>
      <c r="AF173" s="2" t="s">
        <v>43</v>
      </c>
      <c r="AG173" s="2" t="s">
        <v>43</v>
      </c>
      <c r="AH173" s="2" t="s">
        <v>43</v>
      </c>
      <c r="AI173" s="2" t="s">
        <v>43</v>
      </c>
      <c r="AJ173" s="2" t="s">
        <v>43</v>
      </c>
      <c r="AK173" s="2" t="s">
        <v>43</v>
      </c>
      <c r="AL173" s="2" t="s">
        <v>43</v>
      </c>
    </row>
    <row r="174" spans="1:38" hidden="1" x14ac:dyDescent="0.3">
      <c r="A174" s="2" t="b">
        <v>1</v>
      </c>
      <c r="B174" s="2" t="s">
        <v>161</v>
      </c>
      <c r="C174" s="2" t="s">
        <v>43</v>
      </c>
      <c r="D174" s="2" t="s">
        <v>42</v>
      </c>
      <c r="E174" s="2" t="s">
        <v>41</v>
      </c>
      <c r="F174" s="2" t="s">
        <v>42</v>
      </c>
      <c r="G174" s="2" t="s">
        <v>43</v>
      </c>
      <c r="H174" s="2">
        <v>676.52341000000001</v>
      </c>
      <c r="I174" s="2">
        <v>9.3460000000000001</v>
      </c>
      <c r="J174" s="2">
        <v>30678.0079377937</v>
      </c>
      <c r="K174" s="2">
        <v>0</v>
      </c>
      <c r="L174" s="2">
        <v>9</v>
      </c>
      <c r="M174" s="2">
        <v>0</v>
      </c>
      <c r="N174" s="2">
        <v>3</v>
      </c>
      <c r="O174" s="2">
        <v>16</v>
      </c>
      <c r="P174" s="2">
        <v>1</v>
      </c>
      <c r="Q174" s="2" t="s">
        <v>43</v>
      </c>
      <c r="R174" s="2">
        <v>93.8</v>
      </c>
      <c r="S174" s="2">
        <v>4</v>
      </c>
      <c r="T174" s="2">
        <v>29760.510737351298</v>
      </c>
      <c r="U174" s="2">
        <v>24454.1851887087</v>
      </c>
      <c r="V174" s="2">
        <v>30678.0079377937</v>
      </c>
      <c r="W174" s="2">
        <v>21124.424904572301</v>
      </c>
      <c r="X174" s="2">
        <v>22594.423662941001</v>
      </c>
      <c r="Y174" s="2">
        <v>20098.490925349699</v>
      </c>
      <c r="Z174" s="2">
        <v>2699.46342470537</v>
      </c>
      <c r="AA174" s="2">
        <v>2491.16180616169</v>
      </c>
      <c r="AB174" s="2">
        <v>14565.9170260827</v>
      </c>
      <c r="AC174" s="2">
        <v>17410.972538308699</v>
      </c>
      <c r="AD174" s="2">
        <v>20075.1160483934</v>
      </c>
      <c r="AE174" s="2">
        <v>31380.584737315799</v>
      </c>
      <c r="AF174" s="2">
        <v>23554.5868801133</v>
      </c>
      <c r="AG174" s="2">
        <v>8.4836971936610901</v>
      </c>
      <c r="AH174" s="2">
        <v>1.25988480951271</v>
      </c>
      <c r="AI174" s="2">
        <v>1.3320000000000001</v>
      </c>
      <c r="AJ174" s="2">
        <v>0.41</v>
      </c>
      <c r="AK174" s="2">
        <v>2.9742141165548599E-2</v>
      </c>
      <c r="AL174" s="2">
        <v>0.31682789010315598</v>
      </c>
    </row>
    <row r="175" spans="1:38" hidden="1" x14ac:dyDescent="0.3">
      <c r="A175" s="2" t="b">
        <v>1</v>
      </c>
      <c r="B175" s="2" t="s">
        <v>199</v>
      </c>
      <c r="C175" s="2" t="s">
        <v>200</v>
      </c>
      <c r="D175" s="2" t="s">
        <v>40</v>
      </c>
      <c r="E175" s="2" t="s">
        <v>41</v>
      </c>
      <c r="F175" s="2" t="s">
        <v>42</v>
      </c>
      <c r="G175" s="2" t="s">
        <v>43</v>
      </c>
      <c r="H175" s="2">
        <v>791.60229000000004</v>
      </c>
      <c r="I175" s="2">
        <v>9.9179999999999993</v>
      </c>
      <c r="J175" s="2">
        <v>263290.56014336098</v>
      </c>
      <c r="K175" s="2">
        <v>0</v>
      </c>
      <c r="L175" s="2">
        <v>3</v>
      </c>
      <c r="M175" s="2">
        <v>0</v>
      </c>
      <c r="N175" s="2">
        <v>3</v>
      </c>
      <c r="O175" s="2">
        <v>3</v>
      </c>
      <c r="P175" s="2">
        <v>1</v>
      </c>
      <c r="Q175" s="2" t="s">
        <v>43</v>
      </c>
      <c r="R175" s="2">
        <v>60.9</v>
      </c>
      <c r="S175" s="2">
        <v>3</v>
      </c>
      <c r="T175" s="2">
        <v>169643.875469569</v>
      </c>
      <c r="U175" s="2">
        <v>156246.82923808999</v>
      </c>
      <c r="V175" s="2">
        <v>106535.708271007</v>
      </c>
      <c r="W175" s="2">
        <v>156339.27774224899</v>
      </c>
      <c r="X175" s="2">
        <v>141018.07439087701</v>
      </c>
      <c r="Y175" s="2">
        <v>108076.113765392</v>
      </c>
      <c r="Z175" s="2">
        <v>1005.3722049312699</v>
      </c>
      <c r="AA175" s="2">
        <v>1095.6435185329001</v>
      </c>
      <c r="AB175" s="2">
        <v>248032.95190947101</v>
      </c>
      <c r="AC175" s="2">
        <v>250604.502399602</v>
      </c>
      <c r="AD175" s="2">
        <v>263290.56014336098</v>
      </c>
      <c r="AE175" s="2">
        <v>160055.473126122</v>
      </c>
      <c r="AF175" s="2">
        <v>141692.26729326401</v>
      </c>
      <c r="AG175" s="2">
        <v>23.019859432469399</v>
      </c>
      <c r="AH175" s="2">
        <v>17.709498447368301</v>
      </c>
      <c r="AI175" s="2">
        <v>1.1299999999999999</v>
      </c>
      <c r="AJ175" s="2">
        <v>0.18</v>
      </c>
      <c r="AK175" s="2">
        <v>0.77447871317457095</v>
      </c>
      <c r="AL175" s="2">
        <v>0.95753967845282795</v>
      </c>
    </row>
    <row r="176" spans="1:38" hidden="1" x14ac:dyDescent="0.3">
      <c r="A176" s="2" t="b">
        <v>1</v>
      </c>
      <c r="B176" s="2" t="s">
        <v>214</v>
      </c>
      <c r="C176" s="2" t="s">
        <v>215</v>
      </c>
      <c r="D176" s="2" t="s">
        <v>40</v>
      </c>
      <c r="E176" s="2" t="s">
        <v>41</v>
      </c>
      <c r="F176" s="2" t="s">
        <v>42</v>
      </c>
      <c r="G176" s="2" t="s">
        <v>43</v>
      </c>
      <c r="H176" s="2">
        <v>792.04317000000003</v>
      </c>
      <c r="I176" s="2">
        <v>9.9329999999999998</v>
      </c>
      <c r="J176" s="2">
        <v>20215.115590818499</v>
      </c>
      <c r="K176" s="2">
        <v>0</v>
      </c>
      <c r="L176" s="2">
        <v>3</v>
      </c>
      <c r="M176" s="2">
        <v>0</v>
      </c>
      <c r="N176" s="2">
        <v>3</v>
      </c>
      <c r="O176" s="2">
        <v>46</v>
      </c>
      <c r="P176" s="2">
        <v>46</v>
      </c>
      <c r="Q176" s="2" t="s">
        <v>43</v>
      </c>
      <c r="R176" s="2">
        <v>60.9</v>
      </c>
      <c r="S176" s="2">
        <v>3</v>
      </c>
      <c r="T176" s="2">
        <v>10221.301661428601</v>
      </c>
      <c r="U176" s="2">
        <v>4156.7759740132597</v>
      </c>
      <c r="V176" s="2">
        <v>8822.6064254132398</v>
      </c>
      <c r="W176" s="2">
        <v>8364.5517188357098</v>
      </c>
      <c r="X176" s="2">
        <v>8870.0983617334005</v>
      </c>
      <c r="Y176" s="2">
        <v>20215.115590818499</v>
      </c>
      <c r="Z176" s="2">
        <v>396.38864593171598</v>
      </c>
      <c r="AA176" s="2">
        <v>417.25227546733799</v>
      </c>
      <c r="AB176" s="2">
        <v>9185.8641102641996</v>
      </c>
      <c r="AC176" s="2">
        <v>14839.0799163006</v>
      </c>
      <c r="AD176" s="2">
        <v>5793.2718846703801</v>
      </c>
      <c r="AE176" s="2" t="s">
        <v>43</v>
      </c>
      <c r="AF176" s="2" t="s">
        <v>43</v>
      </c>
      <c r="AG176" s="2" t="s">
        <v>43</v>
      </c>
      <c r="AH176" s="2" t="s">
        <v>43</v>
      </c>
      <c r="AI176" s="2" t="s">
        <v>43</v>
      </c>
      <c r="AJ176" s="2" t="s">
        <v>43</v>
      </c>
      <c r="AK176" s="2" t="s">
        <v>43</v>
      </c>
      <c r="AL176" s="2" t="s">
        <v>43</v>
      </c>
    </row>
    <row r="177" spans="1:38" hidden="1" x14ac:dyDescent="0.3">
      <c r="A177" s="2" t="b">
        <v>1</v>
      </c>
      <c r="B177" s="2" t="s">
        <v>418</v>
      </c>
      <c r="C177" s="2" t="s">
        <v>419</v>
      </c>
      <c r="D177" s="2" t="s">
        <v>40</v>
      </c>
      <c r="E177" s="2" t="s">
        <v>41</v>
      </c>
      <c r="F177" s="2" t="s">
        <v>42</v>
      </c>
      <c r="G177" s="2" t="s">
        <v>43</v>
      </c>
      <c r="H177" s="2">
        <v>674.41515000000004</v>
      </c>
      <c r="I177" s="2">
        <v>9.3309999999999995</v>
      </c>
      <c r="J177" s="2">
        <v>2610.0015843677902</v>
      </c>
      <c r="K177" s="2">
        <v>0</v>
      </c>
      <c r="L177" s="2">
        <v>9</v>
      </c>
      <c r="M177" s="2">
        <v>0</v>
      </c>
      <c r="N177" s="2">
        <v>3</v>
      </c>
      <c r="O177" s="2">
        <v>7</v>
      </c>
      <c r="P177" s="2">
        <v>7</v>
      </c>
      <c r="Q177" s="2" t="s">
        <v>43</v>
      </c>
      <c r="R177" s="2">
        <v>93.8</v>
      </c>
      <c r="S177" s="2">
        <v>1</v>
      </c>
      <c r="T177" s="2">
        <v>2241.2799326589602</v>
      </c>
      <c r="U177" s="2">
        <v>1895.02120492115</v>
      </c>
      <c r="V177" s="2">
        <v>1923.6563934482599</v>
      </c>
      <c r="W177" s="2">
        <v>2182.8661540561998</v>
      </c>
      <c r="X177" s="2">
        <v>2610.0015843677902</v>
      </c>
      <c r="Y177" s="2">
        <v>1908.6230454849699</v>
      </c>
      <c r="Z177" s="2">
        <v>2521.1354157617998</v>
      </c>
      <c r="AA177" s="2">
        <v>2328.0832809867202</v>
      </c>
      <c r="AB177" s="2">
        <v>1858.91696959151</v>
      </c>
      <c r="AC177" s="2">
        <v>2124.8025172263701</v>
      </c>
      <c r="AD177" s="2">
        <v>1920.7077537963301</v>
      </c>
      <c r="AE177" s="2">
        <v>1945.07846748713</v>
      </c>
      <c r="AF177" s="2">
        <v>2215.3839376266701</v>
      </c>
      <c r="AG177" s="2">
        <v>9.04677726939879</v>
      </c>
      <c r="AH177" s="2">
        <v>14.872955982340301</v>
      </c>
      <c r="AI177" s="2">
        <v>0.878</v>
      </c>
      <c r="AJ177" s="2">
        <v>-0.19</v>
      </c>
      <c r="AK177" s="2">
        <v>0.39743566427430799</v>
      </c>
      <c r="AL177" s="2">
        <v>0.84741808962361498</v>
      </c>
    </row>
    <row r="178" spans="1:38" hidden="1" x14ac:dyDescent="0.3">
      <c r="A178" s="2" t="b">
        <v>1</v>
      </c>
      <c r="B178" s="2" t="s">
        <v>513</v>
      </c>
      <c r="C178" s="2" t="s">
        <v>514</v>
      </c>
      <c r="D178" s="2" t="s">
        <v>40</v>
      </c>
      <c r="E178" s="2" t="s">
        <v>41</v>
      </c>
      <c r="F178" s="2" t="s">
        <v>42</v>
      </c>
      <c r="G178" s="2" t="s">
        <v>43</v>
      </c>
      <c r="H178" s="2">
        <v>673.60985000000005</v>
      </c>
      <c r="I178" s="2">
        <v>9.2940000000000005</v>
      </c>
      <c r="J178" s="2">
        <v>206452.94852894699</v>
      </c>
      <c r="K178" s="2">
        <v>0</v>
      </c>
      <c r="L178" s="2">
        <v>9</v>
      </c>
      <c r="M178" s="2">
        <v>0</v>
      </c>
      <c r="N178" s="2">
        <v>3</v>
      </c>
      <c r="O178" s="2">
        <v>8</v>
      </c>
      <c r="P178" s="2">
        <v>3</v>
      </c>
      <c r="Q178" s="2" t="s">
        <v>43</v>
      </c>
      <c r="R178" s="2">
        <v>93.8</v>
      </c>
      <c r="S178" s="2">
        <v>1</v>
      </c>
      <c r="T178" s="2">
        <v>116891.704176741</v>
      </c>
      <c r="U178" s="2">
        <v>116753.611832674</v>
      </c>
      <c r="V178" s="2">
        <v>186450.55369323501</v>
      </c>
      <c r="W178" s="2">
        <v>128645.452632115</v>
      </c>
      <c r="X178" s="2">
        <v>119888.843061167</v>
      </c>
      <c r="Y178" s="2">
        <v>135400.30530127999</v>
      </c>
      <c r="Z178" s="2">
        <v>134593.88870535899</v>
      </c>
      <c r="AA178" s="2">
        <v>138640.840284298</v>
      </c>
      <c r="AB178" s="2">
        <v>178817.61084326601</v>
      </c>
      <c r="AC178" s="2">
        <v>183295.36406469601</v>
      </c>
      <c r="AD178" s="2">
        <v>206452.94852894699</v>
      </c>
      <c r="AE178" s="2">
        <v>123870.73438905401</v>
      </c>
      <c r="AF178" s="2">
        <v>134843.85593912401</v>
      </c>
      <c r="AG178" s="2">
        <v>28.3425975030509</v>
      </c>
      <c r="AH178" s="2">
        <v>9.0432948091078096</v>
      </c>
      <c r="AI178" s="2">
        <v>0.91900000000000004</v>
      </c>
      <c r="AJ178" s="2">
        <v>-0.12</v>
      </c>
      <c r="AK178" s="2">
        <v>0.73508988062196501</v>
      </c>
      <c r="AL178" s="2">
        <v>0.94656643826528897</v>
      </c>
    </row>
    <row r="179" spans="1:38" hidden="1" x14ac:dyDescent="0.3">
      <c r="A179" s="2" t="b">
        <v>1</v>
      </c>
      <c r="B179" s="2" t="s">
        <v>96</v>
      </c>
      <c r="C179" s="2" t="s">
        <v>43</v>
      </c>
      <c r="D179" s="2" t="s">
        <v>42</v>
      </c>
      <c r="E179" s="2" t="s">
        <v>41</v>
      </c>
      <c r="F179" s="2" t="s">
        <v>42</v>
      </c>
      <c r="G179" s="2" t="s">
        <v>43</v>
      </c>
      <c r="H179" s="2">
        <v>740.54606000000001</v>
      </c>
      <c r="I179" s="2">
        <v>10.289</v>
      </c>
      <c r="J179" s="2">
        <v>832744.34783393797</v>
      </c>
      <c r="K179" s="2">
        <v>0</v>
      </c>
      <c r="L179" s="2">
        <v>9</v>
      </c>
      <c r="M179" s="2">
        <v>0</v>
      </c>
      <c r="N179" s="2">
        <v>3</v>
      </c>
      <c r="O179" s="2">
        <v>10</v>
      </c>
      <c r="P179" s="2">
        <v>2</v>
      </c>
      <c r="Q179" s="2" t="s">
        <v>43</v>
      </c>
      <c r="R179" s="2">
        <v>77.7</v>
      </c>
      <c r="S179" s="2">
        <v>6</v>
      </c>
      <c r="T179" s="2">
        <v>659467.96372125705</v>
      </c>
      <c r="U179" s="2">
        <v>695579.66123073502</v>
      </c>
      <c r="V179" s="2">
        <v>661349.16200601298</v>
      </c>
      <c r="W179" s="2">
        <v>815741.46793500998</v>
      </c>
      <c r="X179" s="2">
        <v>710480.527936475</v>
      </c>
      <c r="Y179" s="2">
        <v>832744.34783393797</v>
      </c>
      <c r="Z179" s="2">
        <v>976.99902524659296</v>
      </c>
      <c r="AA179" s="2">
        <v>1185.2938779565</v>
      </c>
      <c r="AB179" s="2">
        <v>477557.39137508598</v>
      </c>
      <c r="AC179" s="2">
        <v>559444.26239089202</v>
      </c>
      <c r="AD179" s="2">
        <v>583063.46611313696</v>
      </c>
      <c r="AE179" s="2">
        <v>695649.70205539803</v>
      </c>
      <c r="AF179" s="2">
        <v>873117.51138630102</v>
      </c>
      <c r="AG179" s="2">
        <v>5.6840817682275304</v>
      </c>
      <c r="AH179" s="2">
        <v>12.4799908063133</v>
      </c>
      <c r="AI179" s="2">
        <v>0.79700000000000004</v>
      </c>
      <c r="AJ179" s="2">
        <v>-0.33</v>
      </c>
      <c r="AK179" s="2">
        <v>0.15049120305518099</v>
      </c>
      <c r="AL179" s="2">
        <v>0.65987053785541505</v>
      </c>
    </row>
    <row r="180" spans="1:38" hidden="1" x14ac:dyDescent="0.3">
      <c r="A180" s="2" t="b">
        <v>1</v>
      </c>
      <c r="B180" s="2" t="s">
        <v>558</v>
      </c>
      <c r="C180" s="2" t="s">
        <v>43</v>
      </c>
      <c r="D180" s="2" t="s">
        <v>42</v>
      </c>
      <c r="E180" s="2" t="s">
        <v>41</v>
      </c>
      <c r="F180" s="2" t="s">
        <v>42</v>
      </c>
      <c r="G180" s="2" t="s">
        <v>43</v>
      </c>
      <c r="H180" s="2">
        <v>795.63394000000005</v>
      </c>
      <c r="I180" s="2">
        <v>10.217000000000001</v>
      </c>
      <c r="J180" s="2">
        <v>392090.22319462599</v>
      </c>
      <c r="K180" s="2">
        <v>0</v>
      </c>
      <c r="L180" s="2">
        <v>9</v>
      </c>
      <c r="M180" s="2">
        <v>0</v>
      </c>
      <c r="N180" s="2">
        <v>3</v>
      </c>
      <c r="O180" s="2">
        <v>14</v>
      </c>
      <c r="P180" s="2">
        <v>3</v>
      </c>
      <c r="Q180" s="2" t="s">
        <v>43</v>
      </c>
      <c r="R180" s="2">
        <v>90.3</v>
      </c>
      <c r="S180" s="2">
        <v>0</v>
      </c>
      <c r="T180" s="2">
        <v>307543.67046404502</v>
      </c>
      <c r="U180" s="2">
        <v>392090.22319462599</v>
      </c>
      <c r="V180" s="2">
        <v>327560.53362527798</v>
      </c>
      <c r="W180" s="2">
        <v>210136.413523333</v>
      </c>
      <c r="X180" s="2">
        <v>177473.30694417999</v>
      </c>
      <c r="Y180" s="2">
        <v>208833.47031486899</v>
      </c>
      <c r="Z180" s="2">
        <v>1729.90701130654</v>
      </c>
      <c r="AA180" s="2">
        <v>2534.15786074787</v>
      </c>
      <c r="AB180" s="2">
        <v>155265.859243474</v>
      </c>
      <c r="AC180" s="2">
        <v>192198.470373444</v>
      </c>
      <c r="AD180" s="2">
        <v>203099.56290129901</v>
      </c>
      <c r="AE180" s="2">
        <v>350524.44810799701</v>
      </c>
      <c r="AF180" s="2">
        <v>230239.10659198099</v>
      </c>
      <c r="AG180" s="2">
        <v>16.668448936791901</v>
      </c>
      <c r="AH180" s="2">
        <v>14.4908755835273</v>
      </c>
      <c r="AI180" s="2">
        <v>1.522</v>
      </c>
      <c r="AJ180" s="2">
        <v>0.61</v>
      </c>
      <c r="AK180" s="2">
        <v>1.4299102822960199E-2</v>
      </c>
      <c r="AL180" s="2">
        <v>0.223303984401369</v>
      </c>
    </row>
    <row r="181" spans="1:38" hidden="1" x14ac:dyDescent="0.3">
      <c r="A181" s="2" t="b">
        <v>1</v>
      </c>
      <c r="B181" s="2" t="s">
        <v>288</v>
      </c>
      <c r="C181" s="2" t="s">
        <v>289</v>
      </c>
      <c r="D181" s="2" t="s">
        <v>40</v>
      </c>
      <c r="E181" s="2" t="s">
        <v>41</v>
      </c>
      <c r="F181" s="2" t="s">
        <v>42</v>
      </c>
      <c r="G181" s="2" t="s">
        <v>43</v>
      </c>
      <c r="H181" s="2">
        <v>799.54737999999998</v>
      </c>
      <c r="I181" s="2">
        <v>10.522</v>
      </c>
      <c r="J181" s="2">
        <v>158899.155273387</v>
      </c>
      <c r="K181" s="2">
        <v>0</v>
      </c>
      <c r="L181" s="2">
        <v>3</v>
      </c>
      <c r="M181" s="2">
        <v>0</v>
      </c>
      <c r="N181" s="2">
        <v>3</v>
      </c>
      <c r="O181" s="2">
        <v>5</v>
      </c>
      <c r="P181" s="2">
        <v>2</v>
      </c>
      <c r="Q181" s="2" t="s">
        <v>43</v>
      </c>
      <c r="R181" s="2">
        <v>60.6</v>
      </c>
      <c r="S181" s="2">
        <v>2</v>
      </c>
      <c r="T181" s="2">
        <v>138990.341569179</v>
      </c>
      <c r="U181" s="2">
        <v>130277.85868863</v>
      </c>
      <c r="V181" s="2">
        <v>121816.107165928</v>
      </c>
      <c r="W181" s="2">
        <v>145436.65767758701</v>
      </c>
      <c r="X181" s="2">
        <v>145077.995577597</v>
      </c>
      <c r="Y181" s="2">
        <v>158899.155273387</v>
      </c>
      <c r="Z181" s="2">
        <v>1110.25441584397</v>
      </c>
      <c r="AA181" s="2">
        <v>1157.5917270090799</v>
      </c>
      <c r="AB181" s="2">
        <v>102601.018237906</v>
      </c>
      <c r="AC181" s="2">
        <v>111220.36027849901</v>
      </c>
      <c r="AD181" s="2">
        <v>111590.505659245</v>
      </c>
      <c r="AE181" s="2">
        <v>135107.354622368</v>
      </c>
      <c r="AF181" s="2">
        <v>149718.302562386</v>
      </c>
      <c r="AG181" s="2">
        <v>6.2695601578675202</v>
      </c>
      <c r="AH181" s="2">
        <v>6.8884213501446698</v>
      </c>
      <c r="AI181" s="2">
        <v>0.90200000000000002</v>
      </c>
      <c r="AJ181" s="2">
        <v>-0.15</v>
      </c>
      <c r="AK181" s="2">
        <v>5.70967415503831E-2</v>
      </c>
      <c r="AL181" s="2">
        <v>0.44894849066773301</v>
      </c>
    </row>
    <row r="182" spans="1:38" hidden="1" x14ac:dyDescent="0.3">
      <c r="A182" s="2" t="b">
        <v>1</v>
      </c>
      <c r="B182" s="2" t="s">
        <v>358</v>
      </c>
      <c r="C182" s="2" t="s">
        <v>359</v>
      </c>
      <c r="D182" s="2" t="s">
        <v>40</v>
      </c>
      <c r="E182" s="2" t="s">
        <v>41</v>
      </c>
      <c r="F182" s="2" t="s">
        <v>42</v>
      </c>
      <c r="G182" s="2" t="s">
        <v>43</v>
      </c>
      <c r="H182" s="2">
        <v>800.53327999999999</v>
      </c>
      <c r="I182" s="2">
        <v>9.7669999999999995</v>
      </c>
      <c r="J182" s="2">
        <v>11734.403873925799</v>
      </c>
      <c r="K182" s="2">
        <v>0</v>
      </c>
      <c r="L182" s="2">
        <v>7</v>
      </c>
      <c r="M182" s="2">
        <v>0</v>
      </c>
      <c r="N182" s="2">
        <v>3</v>
      </c>
      <c r="O182" s="2">
        <v>22</v>
      </c>
      <c r="P182" s="2">
        <v>19</v>
      </c>
      <c r="Q182" s="2" t="s">
        <v>43</v>
      </c>
      <c r="R182" s="2">
        <v>82.1</v>
      </c>
      <c r="S182" s="2">
        <v>1</v>
      </c>
      <c r="T182" s="2">
        <v>11042.977330599701</v>
      </c>
      <c r="U182" s="2">
        <v>8430.8020715144103</v>
      </c>
      <c r="V182" s="2">
        <v>9899.2579138492802</v>
      </c>
      <c r="W182" s="2">
        <v>10326.7375970586</v>
      </c>
      <c r="X182" s="2">
        <v>10692.507067030099</v>
      </c>
      <c r="Y182" s="2">
        <v>11734.403873925799</v>
      </c>
      <c r="Z182" s="2">
        <v>837.64029175360304</v>
      </c>
      <c r="AA182" s="2">
        <v>871.37634325322301</v>
      </c>
      <c r="AB182" s="2">
        <v>5576.1972502627204</v>
      </c>
      <c r="AC182" s="2">
        <v>8542.4805319712304</v>
      </c>
      <c r="AD182" s="2">
        <v>6609.0638046014901</v>
      </c>
      <c r="AE182" s="2">
        <v>10379.168086322899</v>
      </c>
      <c r="AF182" s="2">
        <v>11004.8955830041</v>
      </c>
      <c r="AG182" s="2">
        <v>10.9867174534653</v>
      </c>
      <c r="AH182" s="2">
        <v>9.9634030792737196</v>
      </c>
      <c r="AI182" s="2">
        <v>0.94299999999999995</v>
      </c>
      <c r="AJ182" s="2">
        <v>-0.08</v>
      </c>
      <c r="AK182" s="2">
        <v>0.234895356938878</v>
      </c>
      <c r="AL182" s="2">
        <v>0.75342317270950598</v>
      </c>
    </row>
    <row r="183" spans="1:38" hidden="1" x14ac:dyDescent="0.3">
      <c r="A183" s="2" t="b">
        <v>1</v>
      </c>
      <c r="B183" s="2" t="s">
        <v>145</v>
      </c>
      <c r="C183" s="2" t="s">
        <v>146</v>
      </c>
      <c r="D183" s="2" t="s">
        <v>40</v>
      </c>
      <c r="E183" s="2" t="s">
        <v>41</v>
      </c>
      <c r="F183" s="2" t="s">
        <v>42</v>
      </c>
      <c r="G183" s="2" t="s">
        <v>43</v>
      </c>
      <c r="H183" s="2">
        <v>801.48176000000001</v>
      </c>
      <c r="I183" s="2">
        <v>9.4870000000000001</v>
      </c>
      <c r="J183" s="2">
        <v>4847.6358308855197</v>
      </c>
      <c r="K183" s="2">
        <v>0</v>
      </c>
      <c r="L183" s="2">
        <v>10</v>
      </c>
      <c r="M183" s="2">
        <v>0</v>
      </c>
      <c r="N183" s="2">
        <v>3</v>
      </c>
      <c r="O183" s="2">
        <v>47</v>
      </c>
      <c r="P183" s="2">
        <v>22</v>
      </c>
      <c r="Q183" s="2" t="s">
        <v>43</v>
      </c>
      <c r="R183" s="2">
        <v>68.599999999999994</v>
      </c>
      <c r="S183" s="2">
        <v>4</v>
      </c>
      <c r="T183" s="2">
        <v>3746.8888261525299</v>
      </c>
      <c r="U183" s="2">
        <v>4458.4688943273604</v>
      </c>
      <c r="V183" s="2">
        <v>4847.6358308855197</v>
      </c>
      <c r="W183" s="2">
        <v>4016.3969235270702</v>
      </c>
      <c r="X183" s="2">
        <v>4096.7454370791302</v>
      </c>
      <c r="Y183" s="2">
        <v>4501.2356709775904</v>
      </c>
      <c r="Z183" s="2">
        <v>616.83938611671795</v>
      </c>
      <c r="AA183" s="2">
        <v>689.86900134306802</v>
      </c>
      <c r="AB183" s="2">
        <v>925.62908762890697</v>
      </c>
      <c r="AC183" s="2">
        <v>2626.0862475716299</v>
      </c>
      <c r="AD183" s="2">
        <v>2565.0900901238001</v>
      </c>
      <c r="AE183" s="2" t="s">
        <v>43</v>
      </c>
      <c r="AF183" s="2" t="s">
        <v>43</v>
      </c>
      <c r="AG183" s="2" t="s">
        <v>43</v>
      </c>
      <c r="AH183" s="2" t="s">
        <v>43</v>
      </c>
      <c r="AI183" s="2" t="s">
        <v>43</v>
      </c>
      <c r="AJ183" s="2" t="s">
        <v>43</v>
      </c>
      <c r="AK183" s="2" t="s">
        <v>43</v>
      </c>
      <c r="AL183" s="2" t="s">
        <v>43</v>
      </c>
    </row>
    <row r="184" spans="1:38" hidden="1" x14ac:dyDescent="0.3">
      <c r="A184" s="2" t="b">
        <v>1</v>
      </c>
      <c r="B184" s="2" t="s">
        <v>400</v>
      </c>
      <c r="C184" s="2" t="s">
        <v>401</v>
      </c>
      <c r="D184" s="2" t="s">
        <v>40</v>
      </c>
      <c r="E184" s="2" t="s">
        <v>41</v>
      </c>
      <c r="F184" s="2" t="s">
        <v>42</v>
      </c>
      <c r="G184" s="2" t="s">
        <v>43</v>
      </c>
      <c r="H184" s="2">
        <v>801.59612000000004</v>
      </c>
      <c r="I184" s="2">
        <v>9.8219999999999992</v>
      </c>
      <c r="J184" s="2">
        <v>7712.3544165756202</v>
      </c>
      <c r="K184" s="2">
        <v>0</v>
      </c>
      <c r="L184" s="2">
        <v>7</v>
      </c>
      <c r="M184" s="2">
        <v>0</v>
      </c>
      <c r="N184" s="2">
        <v>3</v>
      </c>
      <c r="O184" s="2">
        <v>45</v>
      </c>
      <c r="P184" s="2">
        <v>38</v>
      </c>
      <c r="Q184" s="2" t="s">
        <v>43</v>
      </c>
      <c r="R184" s="2">
        <v>82.1</v>
      </c>
      <c r="S184" s="2">
        <v>1</v>
      </c>
      <c r="T184" s="2">
        <v>662.25325095691903</v>
      </c>
      <c r="U184" s="2">
        <v>1009.5179186363</v>
      </c>
      <c r="V184" s="2">
        <v>728.67199076707698</v>
      </c>
      <c r="W184" s="2">
        <v>934.36661463037694</v>
      </c>
      <c r="X184" s="2">
        <v>1339.9858733005599</v>
      </c>
      <c r="Y184" s="2">
        <v>805.39602884724297</v>
      </c>
      <c r="Z184" s="2">
        <v>579.746290812182</v>
      </c>
      <c r="AA184" s="2">
        <v>925.18824287794098</v>
      </c>
      <c r="AB184" s="2">
        <v>2913.3735309059398</v>
      </c>
      <c r="AC184" s="2">
        <v>7712.3544165756202</v>
      </c>
      <c r="AD184" s="2">
        <v>5233.0529860302604</v>
      </c>
      <c r="AE184" s="2" t="s">
        <v>43</v>
      </c>
      <c r="AF184" s="2" t="s">
        <v>43</v>
      </c>
      <c r="AG184" s="2" t="s">
        <v>43</v>
      </c>
      <c r="AH184" s="2" t="s">
        <v>43</v>
      </c>
      <c r="AI184" s="2" t="s">
        <v>43</v>
      </c>
      <c r="AJ184" s="2" t="s">
        <v>43</v>
      </c>
      <c r="AK184" s="2" t="s">
        <v>43</v>
      </c>
      <c r="AL184" s="2" t="s">
        <v>43</v>
      </c>
    </row>
    <row r="185" spans="1:38" hidden="1" x14ac:dyDescent="0.3">
      <c r="A185" s="2" t="b">
        <v>1</v>
      </c>
      <c r="B185" s="2" t="s">
        <v>129</v>
      </c>
      <c r="C185" s="2" t="s">
        <v>43</v>
      </c>
      <c r="D185" s="2" t="s">
        <v>42</v>
      </c>
      <c r="E185" s="2" t="s">
        <v>41</v>
      </c>
      <c r="F185" s="2" t="s">
        <v>42</v>
      </c>
      <c r="G185" s="2" t="s">
        <v>43</v>
      </c>
      <c r="H185" s="2">
        <v>802.61564999999996</v>
      </c>
      <c r="I185" s="2">
        <v>10.571</v>
      </c>
      <c r="J185" s="2">
        <v>32478.356703380501</v>
      </c>
      <c r="K185" s="2">
        <v>0</v>
      </c>
      <c r="L185" s="2">
        <v>3</v>
      </c>
      <c r="M185" s="2">
        <v>0</v>
      </c>
      <c r="N185" s="2">
        <v>3</v>
      </c>
      <c r="O185" s="2">
        <v>5</v>
      </c>
      <c r="P185" s="2">
        <v>3</v>
      </c>
      <c r="Q185" s="2" t="s">
        <v>43</v>
      </c>
      <c r="R185" s="2">
        <v>60.6</v>
      </c>
      <c r="S185" s="2">
        <v>5</v>
      </c>
      <c r="T185" s="2">
        <v>28024.679667418699</v>
      </c>
      <c r="U185" s="2">
        <v>32478.356703380501</v>
      </c>
      <c r="V185" s="2">
        <v>30631.566818266801</v>
      </c>
      <c r="W185" s="2">
        <v>29850.333535314301</v>
      </c>
      <c r="X185" s="2">
        <v>26778.409546982399</v>
      </c>
      <c r="Y185" s="2">
        <v>30286.4640845711</v>
      </c>
      <c r="Z185" s="2">
        <v>883.01979923009196</v>
      </c>
      <c r="AA185" s="2">
        <v>3486.7337902684199</v>
      </c>
      <c r="AB185" s="2">
        <v>22806.3006587727</v>
      </c>
      <c r="AC185" s="2">
        <v>23267.813441638798</v>
      </c>
      <c r="AD185" s="2">
        <v>21272.074637303998</v>
      </c>
      <c r="AE185" s="2">
        <v>30164.701735947099</v>
      </c>
      <c r="AF185" s="2">
        <v>29247.049324173699</v>
      </c>
      <c r="AG185" s="2">
        <v>6.6322931918850099</v>
      </c>
      <c r="AH185" s="2">
        <v>5.4308029463221397</v>
      </c>
      <c r="AI185" s="2">
        <v>1.0309999999999999</v>
      </c>
      <c r="AJ185" s="2">
        <v>0.04</v>
      </c>
      <c r="AK185" s="2">
        <v>0.38771213013315498</v>
      </c>
      <c r="AL185" s="2">
        <v>0.84348813367064501</v>
      </c>
    </row>
    <row r="186" spans="1:38" hidden="1" x14ac:dyDescent="0.3">
      <c r="A186" s="2" t="b">
        <v>1</v>
      </c>
      <c r="B186" s="2" t="s">
        <v>604</v>
      </c>
      <c r="C186" s="2" t="s">
        <v>43</v>
      </c>
      <c r="D186" s="2" t="s">
        <v>42</v>
      </c>
      <c r="E186" s="2" t="s">
        <v>41</v>
      </c>
      <c r="F186" s="2" t="s">
        <v>42</v>
      </c>
      <c r="G186" s="2" t="s">
        <v>43</v>
      </c>
      <c r="H186" s="2">
        <v>803.08288000000005</v>
      </c>
      <c r="I186" s="2">
        <v>10.151999999999999</v>
      </c>
      <c r="J186" s="2">
        <v>6613.8077441753403</v>
      </c>
      <c r="K186" s="2">
        <v>0</v>
      </c>
      <c r="L186" s="2">
        <v>9</v>
      </c>
      <c r="M186" s="2">
        <v>0</v>
      </c>
      <c r="N186" s="2">
        <v>1</v>
      </c>
      <c r="O186" s="2">
        <v>0</v>
      </c>
      <c r="P186" s="2">
        <v>0</v>
      </c>
      <c r="Q186" s="2" t="s">
        <v>43</v>
      </c>
      <c r="R186" s="2">
        <v>92.6</v>
      </c>
      <c r="S186" s="2">
        <v>0</v>
      </c>
      <c r="T186" s="2">
        <v>349.71547663738897</v>
      </c>
      <c r="U186" s="2">
        <v>2539.5230428672799</v>
      </c>
      <c r="V186" s="2">
        <v>1105.96972567076</v>
      </c>
      <c r="W186" s="2">
        <v>399.71882937188502</v>
      </c>
      <c r="X186" s="2">
        <v>353.440930301474</v>
      </c>
      <c r="Y186" s="2">
        <v>391.05222289809598</v>
      </c>
      <c r="Z186" s="2">
        <v>646.37790608125101</v>
      </c>
      <c r="AA186" s="2">
        <v>1349.28472736957</v>
      </c>
      <c r="AB186" s="2">
        <v>2869.2414082138898</v>
      </c>
      <c r="AC186" s="2">
        <v>6613.8077441753403</v>
      </c>
      <c r="AD186" s="2">
        <v>3488.1461381006902</v>
      </c>
      <c r="AE186" s="2" t="s">
        <v>43</v>
      </c>
      <c r="AF186" s="2" t="s">
        <v>43</v>
      </c>
      <c r="AG186" s="2" t="s">
        <v>43</v>
      </c>
      <c r="AH186" s="2" t="s">
        <v>43</v>
      </c>
      <c r="AI186" s="2" t="s">
        <v>43</v>
      </c>
      <c r="AJ186" s="2" t="s">
        <v>43</v>
      </c>
      <c r="AK186" s="2" t="s">
        <v>43</v>
      </c>
      <c r="AL186" s="2" t="s">
        <v>43</v>
      </c>
    </row>
    <row r="187" spans="1:38" hidden="1" x14ac:dyDescent="0.3">
      <c r="A187" s="2" t="b">
        <v>1</v>
      </c>
      <c r="B187" s="2" t="s">
        <v>521</v>
      </c>
      <c r="C187" s="2" t="s">
        <v>522</v>
      </c>
      <c r="D187" s="2" t="s">
        <v>40</v>
      </c>
      <c r="E187" s="2" t="s">
        <v>41</v>
      </c>
      <c r="F187" s="2" t="s">
        <v>42</v>
      </c>
      <c r="G187" s="2" t="s">
        <v>43</v>
      </c>
      <c r="H187" s="2">
        <v>803.49680000000001</v>
      </c>
      <c r="I187" s="2">
        <v>9.8059999999999992</v>
      </c>
      <c r="J187" s="2">
        <v>18295.6121211305</v>
      </c>
      <c r="K187" s="2">
        <v>0</v>
      </c>
      <c r="L187" s="2">
        <v>7</v>
      </c>
      <c r="M187" s="2">
        <v>0</v>
      </c>
      <c r="N187" s="2">
        <v>2</v>
      </c>
      <c r="O187" s="2">
        <v>21</v>
      </c>
      <c r="P187" s="2">
        <v>0</v>
      </c>
      <c r="Q187" s="2" t="s">
        <v>43</v>
      </c>
      <c r="R187" s="2">
        <v>82.1</v>
      </c>
      <c r="S187" s="2">
        <v>1</v>
      </c>
      <c r="T187" s="2">
        <v>15372.4990225169</v>
      </c>
      <c r="U187" s="2">
        <v>18295.6121211305</v>
      </c>
      <c r="V187" s="2">
        <v>14475.723534058799</v>
      </c>
      <c r="W187" s="2">
        <v>10884.5692603024</v>
      </c>
      <c r="X187" s="2">
        <v>11058.1355635934</v>
      </c>
      <c r="Y187" s="2">
        <v>8441.3356037157391</v>
      </c>
      <c r="Z187" s="2">
        <v>1119.02655368759</v>
      </c>
      <c r="AA187" s="2">
        <v>1785.7987663700001</v>
      </c>
      <c r="AB187" s="2">
        <v>2908.5000897878299</v>
      </c>
      <c r="AC187" s="2">
        <v>2630.10691742156</v>
      </c>
      <c r="AD187" s="2">
        <v>3564.16724933348</v>
      </c>
      <c r="AE187" s="2">
        <v>18102.205834847598</v>
      </c>
      <c r="AF187" s="2">
        <v>12817.3508344376</v>
      </c>
      <c r="AG187" s="2">
        <v>12.447156652242301</v>
      </c>
      <c r="AH187" s="2">
        <v>14.4478637303803</v>
      </c>
      <c r="AI187" s="2">
        <v>1.4119999999999999</v>
      </c>
      <c r="AJ187" s="2">
        <v>0.5</v>
      </c>
      <c r="AK187" s="2">
        <v>1.5990306034163598E-2</v>
      </c>
      <c r="AL187" s="2">
        <v>0.23451142093872501</v>
      </c>
    </row>
    <row r="188" spans="1:38" hidden="1" x14ac:dyDescent="0.3">
      <c r="A188" s="2" t="b">
        <v>1</v>
      </c>
      <c r="B188" s="2" t="s">
        <v>76</v>
      </c>
      <c r="C188" s="2" t="s">
        <v>77</v>
      </c>
      <c r="D188" s="2" t="s">
        <v>40</v>
      </c>
      <c r="E188" s="2" t="s">
        <v>41</v>
      </c>
      <c r="F188" s="2" t="s">
        <v>42</v>
      </c>
      <c r="G188" s="2" t="s">
        <v>43</v>
      </c>
      <c r="H188" s="2">
        <v>740.60338000000002</v>
      </c>
      <c r="I188" s="2">
        <v>10.233000000000001</v>
      </c>
      <c r="J188" s="2">
        <v>12690.5301361087</v>
      </c>
      <c r="K188" s="2">
        <v>0</v>
      </c>
      <c r="L188" s="2">
        <v>10</v>
      </c>
      <c r="M188" s="2">
        <v>0</v>
      </c>
      <c r="N188" s="2">
        <v>0</v>
      </c>
      <c r="O188" s="2">
        <v>0</v>
      </c>
      <c r="P188" s="2">
        <v>0</v>
      </c>
      <c r="Q188" s="2" t="s">
        <v>43</v>
      </c>
      <c r="R188" s="2">
        <v>78.3</v>
      </c>
      <c r="S188" s="2">
        <v>7</v>
      </c>
      <c r="T188" s="2">
        <v>1220.24093112892</v>
      </c>
      <c r="U188" s="2">
        <v>1285.57895242011</v>
      </c>
      <c r="V188" s="2">
        <v>1174.46809455018</v>
      </c>
      <c r="W188" s="2">
        <v>1296.7242553369899</v>
      </c>
      <c r="X188" s="2">
        <v>1185.23519382161</v>
      </c>
      <c r="Y188" s="2">
        <v>1260.2807479649</v>
      </c>
      <c r="Z188" s="2">
        <v>2630.7498147003498</v>
      </c>
      <c r="AA188" s="2">
        <v>12690.5301361087</v>
      </c>
      <c r="AB188" s="2">
        <v>2255.1093713752698</v>
      </c>
      <c r="AC188" s="2">
        <v>1074.7966246583001</v>
      </c>
      <c r="AD188" s="2">
        <v>1093.73963689783</v>
      </c>
      <c r="AE188" s="2" t="s">
        <v>43</v>
      </c>
      <c r="AF188" s="2" t="s">
        <v>43</v>
      </c>
      <c r="AG188" s="2" t="s">
        <v>43</v>
      </c>
      <c r="AH188" s="2" t="s">
        <v>43</v>
      </c>
      <c r="AI188" s="2" t="s">
        <v>43</v>
      </c>
      <c r="AJ188" s="2" t="s">
        <v>43</v>
      </c>
      <c r="AK188" s="2" t="s">
        <v>43</v>
      </c>
      <c r="AL188" s="2" t="s">
        <v>43</v>
      </c>
    </row>
    <row r="189" spans="1:38" hidden="1" x14ac:dyDescent="0.3">
      <c r="A189" s="2" t="b">
        <v>1</v>
      </c>
      <c r="B189" s="2" t="s">
        <v>119</v>
      </c>
      <c r="C189" s="2" t="s">
        <v>120</v>
      </c>
      <c r="D189" s="2" t="s">
        <v>40</v>
      </c>
      <c r="E189" s="2" t="s">
        <v>41</v>
      </c>
      <c r="F189" s="2" t="s">
        <v>42</v>
      </c>
      <c r="G189" s="2" t="s">
        <v>43</v>
      </c>
      <c r="H189" s="2">
        <v>803.61350000000004</v>
      </c>
      <c r="I189" s="2">
        <v>10.571</v>
      </c>
      <c r="J189" s="2">
        <v>32646.9348081116</v>
      </c>
      <c r="K189" s="2">
        <v>0</v>
      </c>
      <c r="L189" s="2">
        <v>3</v>
      </c>
      <c r="M189" s="2">
        <v>0</v>
      </c>
      <c r="N189" s="2">
        <v>3</v>
      </c>
      <c r="O189" s="2">
        <v>7</v>
      </c>
      <c r="P189" s="2">
        <v>0</v>
      </c>
      <c r="Q189" s="2" t="s">
        <v>43</v>
      </c>
      <c r="R189" s="2">
        <v>60.6</v>
      </c>
      <c r="S189" s="2">
        <v>5</v>
      </c>
      <c r="T189" s="2">
        <v>29777.188965576901</v>
      </c>
      <c r="U189" s="2">
        <v>32646.9348081116</v>
      </c>
      <c r="V189" s="2">
        <v>30594.980335289401</v>
      </c>
      <c r="W189" s="2">
        <v>27021.147778123301</v>
      </c>
      <c r="X189" s="2">
        <v>28267.6615335928</v>
      </c>
      <c r="Y189" s="2">
        <v>26389.0379188683</v>
      </c>
      <c r="Z189" s="2">
        <v>657.30987182296701</v>
      </c>
      <c r="AA189" s="2">
        <v>703.42448036636404</v>
      </c>
      <c r="AB189" s="2">
        <v>22158.298134123899</v>
      </c>
      <c r="AC189" s="2">
        <v>24137.0252937859</v>
      </c>
      <c r="AD189" s="2">
        <v>25401.357402705798</v>
      </c>
      <c r="AE189" s="2">
        <v>31663.767570919899</v>
      </c>
      <c r="AF189" s="2">
        <v>28299.134614041199</v>
      </c>
      <c r="AG189" s="2">
        <v>6.5879095504999201</v>
      </c>
      <c r="AH189" s="2">
        <v>0.59491947344538199</v>
      </c>
      <c r="AI189" s="2">
        <v>1.119</v>
      </c>
      <c r="AJ189" s="2">
        <v>0.16</v>
      </c>
      <c r="AK189" s="2">
        <v>7.8016235768436304E-2</v>
      </c>
      <c r="AL189" s="2">
        <v>0.51170281950024499</v>
      </c>
    </row>
    <row r="190" spans="1:38" hidden="1" x14ac:dyDescent="0.3">
      <c r="A190" s="2" t="b">
        <v>1</v>
      </c>
      <c r="B190" s="2" t="s">
        <v>361</v>
      </c>
      <c r="C190" s="2" t="s">
        <v>362</v>
      </c>
      <c r="D190" s="2" t="s">
        <v>40</v>
      </c>
      <c r="E190" s="2" t="s">
        <v>41</v>
      </c>
      <c r="F190" s="2" t="s">
        <v>42</v>
      </c>
      <c r="G190" s="2" t="s">
        <v>43</v>
      </c>
      <c r="H190" s="2">
        <v>804.58105</v>
      </c>
      <c r="I190" s="2">
        <v>10.532999999999999</v>
      </c>
      <c r="J190" s="2">
        <v>11969.654481825801</v>
      </c>
      <c r="K190" s="2">
        <v>0</v>
      </c>
      <c r="L190" s="2">
        <v>3</v>
      </c>
      <c r="M190" s="2">
        <v>0</v>
      </c>
      <c r="N190" s="2">
        <v>3</v>
      </c>
      <c r="O190" s="2">
        <v>26</v>
      </c>
      <c r="P190" s="2">
        <v>26</v>
      </c>
      <c r="Q190" s="2" t="s">
        <v>43</v>
      </c>
      <c r="R190" s="2">
        <v>60.6</v>
      </c>
      <c r="S190" s="2">
        <v>1</v>
      </c>
      <c r="T190" s="2">
        <v>2507.6353506206001</v>
      </c>
      <c r="U190" s="2">
        <v>2298.8768056684498</v>
      </c>
      <c r="V190" s="2">
        <v>3068.01611833068</v>
      </c>
      <c r="W190" s="2">
        <v>3920.8010959312101</v>
      </c>
      <c r="X190" s="2">
        <v>4202.57404829395</v>
      </c>
      <c r="Y190" s="2">
        <v>11969.654481825801</v>
      </c>
      <c r="Z190" s="2">
        <v>580.14720113428996</v>
      </c>
      <c r="AA190" s="2">
        <v>592.57295682074005</v>
      </c>
      <c r="AB190" s="2">
        <v>3059.3835285473301</v>
      </c>
      <c r="AC190" s="2">
        <v>4555.3126411347102</v>
      </c>
      <c r="AD190" s="2">
        <v>2905.2315783462</v>
      </c>
      <c r="AE190" s="2" t="s">
        <v>43</v>
      </c>
      <c r="AF190" s="2" t="s">
        <v>43</v>
      </c>
      <c r="AG190" s="2" t="s">
        <v>43</v>
      </c>
      <c r="AH190" s="2" t="s">
        <v>43</v>
      </c>
      <c r="AI190" s="2" t="s">
        <v>43</v>
      </c>
      <c r="AJ190" s="2" t="s">
        <v>43</v>
      </c>
      <c r="AK190" s="2" t="s">
        <v>43</v>
      </c>
      <c r="AL190" s="2" t="s">
        <v>43</v>
      </c>
    </row>
    <row r="191" spans="1:38" hidden="1" x14ac:dyDescent="0.3">
      <c r="A191" s="2" t="b">
        <v>1</v>
      </c>
      <c r="B191" s="2" t="s">
        <v>525</v>
      </c>
      <c r="C191" s="2" t="s">
        <v>43</v>
      </c>
      <c r="D191" s="2" t="s">
        <v>42</v>
      </c>
      <c r="E191" s="2" t="s">
        <v>41</v>
      </c>
      <c r="F191" s="2" t="s">
        <v>42</v>
      </c>
      <c r="G191" s="2" t="s">
        <v>43</v>
      </c>
      <c r="H191" s="2">
        <v>804.62945000000002</v>
      </c>
      <c r="I191" s="2">
        <v>10.925000000000001</v>
      </c>
      <c r="J191" s="2">
        <v>2109.6401913188001</v>
      </c>
      <c r="K191" s="2">
        <v>0</v>
      </c>
      <c r="L191" s="2">
        <v>10</v>
      </c>
      <c r="M191" s="2">
        <v>0</v>
      </c>
      <c r="N191" s="2">
        <v>0</v>
      </c>
      <c r="O191" s="2">
        <v>0</v>
      </c>
      <c r="P191" s="2">
        <v>0</v>
      </c>
      <c r="Q191" s="2" t="s">
        <v>43</v>
      </c>
      <c r="R191" s="2">
        <v>93.1</v>
      </c>
      <c r="S191" s="2">
        <v>0</v>
      </c>
      <c r="T191" s="2">
        <v>1214.4381793221901</v>
      </c>
      <c r="U191" s="2">
        <v>1326.7945582562299</v>
      </c>
      <c r="V191" s="2">
        <v>1416.10272010739</v>
      </c>
      <c r="W191" s="2">
        <v>2010.3638009973799</v>
      </c>
      <c r="X191" s="2">
        <v>2109.6401913188001</v>
      </c>
      <c r="Y191" s="2">
        <v>1429.11818658838</v>
      </c>
      <c r="Z191" s="2">
        <v>646.10056814906</v>
      </c>
      <c r="AA191" s="2">
        <v>696.65899264463803</v>
      </c>
      <c r="AB191" s="2">
        <v>1379.8499111901399</v>
      </c>
      <c r="AC191" s="2">
        <v>1299.47052991285</v>
      </c>
      <c r="AD191" s="2">
        <v>1812.2763525897101</v>
      </c>
      <c r="AE191" s="2" t="s">
        <v>43</v>
      </c>
      <c r="AF191" s="2" t="s">
        <v>43</v>
      </c>
      <c r="AG191" s="2" t="s">
        <v>43</v>
      </c>
      <c r="AH191" s="2" t="s">
        <v>43</v>
      </c>
      <c r="AI191" s="2" t="s">
        <v>43</v>
      </c>
      <c r="AJ191" s="2" t="s">
        <v>43</v>
      </c>
      <c r="AK191" s="2" t="s">
        <v>43</v>
      </c>
      <c r="AL191" s="2" t="s">
        <v>43</v>
      </c>
    </row>
    <row r="192" spans="1:38" hidden="1" x14ac:dyDescent="0.3">
      <c r="A192" s="2" t="b">
        <v>1</v>
      </c>
      <c r="B192" s="2" t="s">
        <v>491</v>
      </c>
      <c r="C192" s="2" t="s">
        <v>43</v>
      </c>
      <c r="D192" s="2" t="s">
        <v>42</v>
      </c>
      <c r="E192" s="2" t="s">
        <v>41</v>
      </c>
      <c r="F192" s="2" t="s">
        <v>42</v>
      </c>
      <c r="G192" s="2" t="s">
        <v>43</v>
      </c>
      <c r="H192" s="2">
        <v>804.63576</v>
      </c>
      <c r="I192" s="2">
        <v>9.6999999999999993</v>
      </c>
      <c r="J192" s="2">
        <v>11946.2370095429</v>
      </c>
      <c r="K192" s="2">
        <v>0</v>
      </c>
      <c r="L192" s="2">
        <v>9</v>
      </c>
      <c r="M192" s="2">
        <v>0</v>
      </c>
      <c r="N192" s="2">
        <v>3</v>
      </c>
      <c r="O192" s="2">
        <v>19</v>
      </c>
      <c r="P192" s="2">
        <v>13</v>
      </c>
      <c r="Q192" s="2" t="s">
        <v>43</v>
      </c>
      <c r="R192" s="2">
        <v>81.5</v>
      </c>
      <c r="S192" s="2">
        <v>1</v>
      </c>
      <c r="T192" s="2">
        <v>9143.3453307862092</v>
      </c>
      <c r="U192" s="2">
        <v>7357.14288261417</v>
      </c>
      <c r="V192" s="2">
        <v>10354.2056620165</v>
      </c>
      <c r="W192" s="2">
        <v>8579.7807943287007</v>
      </c>
      <c r="X192" s="2">
        <v>9930.7674638176395</v>
      </c>
      <c r="Y192" s="2">
        <v>9234.1906507828298</v>
      </c>
      <c r="Z192" s="2">
        <v>11946.2370095429</v>
      </c>
      <c r="AA192" s="2">
        <v>11849.560832385399</v>
      </c>
      <c r="AB192" s="2">
        <v>8436.8319125261405</v>
      </c>
      <c r="AC192" s="2">
        <v>8698.4338097621894</v>
      </c>
      <c r="AD192" s="2">
        <v>6088.4434539789199</v>
      </c>
      <c r="AE192" s="2">
        <v>8729.2067107644907</v>
      </c>
      <c r="AF192" s="2">
        <v>8084.1870461728004</v>
      </c>
      <c r="AG192" s="2">
        <v>19.024906470399198</v>
      </c>
      <c r="AH192" s="2">
        <v>11.8541053475374</v>
      </c>
      <c r="AI192" s="2">
        <v>1.08</v>
      </c>
      <c r="AJ192" s="2">
        <v>0.11</v>
      </c>
      <c r="AK192" s="2">
        <v>0.81391245301771198</v>
      </c>
      <c r="AL192" s="2">
        <v>0.96393301212812299</v>
      </c>
    </row>
    <row r="193" spans="1:38" hidden="1" x14ac:dyDescent="0.3">
      <c r="A193" s="2" t="b">
        <v>1</v>
      </c>
      <c r="B193" s="2" t="s">
        <v>393</v>
      </c>
      <c r="C193" s="2" t="s">
        <v>394</v>
      </c>
      <c r="D193" s="2" t="s">
        <v>40</v>
      </c>
      <c r="E193" s="2" t="s">
        <v>41</v>
      </c>
      <c r="F193" s="2" t="s">
        <v>42</v>
      </c>
      <c r="G193" s="2" t="s">
        <v>43</v>
      </c>
      <c r="H193" s="2">
        <v>805.05165</v>
      </c>
      <c r="I193" s="2">
        <v>9.9740000000000002</v>
      </c>
      <c r="J193" s="2">
        <v>3020.7665937378702</v>
      </c>
      <c r="K193" s="2">
        <v>0</v>
      </c>
      <c r="L193" s="2">
        <v>10</v>
      </c>
      <c r="M193" s="2">
        <v>0</v>
      </c>
      <c r="N193" s="2">
        <v>2</v>
      </c>
      <c r="O193" s="2">
        <v>45</v>
      </c>
      <c r="P193" s="2">
        <v>0</v>
      </c>
      <c r="Q193" s="2" t="s">
        <v>43</v>
      </c>
      <c r="R193" s="2">
        <v>89.7</v>
      </c>
      <c r="S193" s="2">
        <v>1</v>
      </c>
      <c r="T193" s="2">
        <v>1212.07509670026</v>
      </c>
      <c r="U193" s="2">
        <v>371.11426928846498</v>
      </c>
      <c r="V193" s="2">
        <v>1394.5355683595801</v>
      </c>
      <c r="W193" s="2">
        <v>3020.7665937378702</v>
      </c>
      <c r="X193" s="2">
        <v>2308.5035509525101</v>
      </c>
      <c r="Y193" s="2">
        <v>2631.7296446408</v>
      </c>
      <c r="Z193" s="2">
        <v>217.184202572918</v>
      </c>
      <c r="AA193" s="2">
        <v>543.88624125147703</v>
      </c>
      <c r="AB193" s="2">
        <v>1787.50906622045</v>
      </c>
      <c r="AC193" s="2">
        <v>1474.58817398213</v>
      </c>
      <c r="AD193" s="2">
        <v>764.224373085862</v>
      </c>
      <c r="AE193" s="2" t="s">
        <v>43</v>
      </c>
      <c r="AF193" s="2" t="s">
        <v>43</v>
      </c>
      <c r="AG193" s="2" t="s">
        <v>43</v>
      </c>
      <c r="AH193" s="2" t="s">
        <v>43</v>
      </c>
      <c r="AI193" s="2" t="s">
        <v>43</v>
      </c>
      <c r="AJ193" s="2" t="s">
        <v>43</v>
      </c>
      <c r="AK193" s="2" t="s">
        <v>43</v>
      </c>
      <c r="AL193" s="2" t="s">
        <v>43</v>
      </c>
    </row>
    <row r="194" spans="1:38" hidden="1" x14ac:dyDescent="0.3">
      <c r="A194" s="2" t="b">
        <v>1</v>
      </c>
      <c r="B194" s="2" t="s">
        <v>228</v>
      </c>
      <c r="C194" s="2" t="s">
        <v>229</v>
      </c>
      <c r="D194" s="2" t="s">
        <v>40</v>
      </c>
      <c r="E194" s="2" t="s">
        <v>41</v>
      </c>
      <c r="F194" s="2" t="s">
        <v>42</v>
      </c>
      <c r="G194" s="2" t="s">
        <v>43</v>
      </c>
      <c r="H194" s="2">
        <v>805.46666000000005</v>
      </c>
      <c r="I194" s="2">
        <v>9.9049999999999994</v>
      </c>
      <c r="J194" s="2">
        <v>6949.3068794584697</v>
      </c>
      <c r="K194" s="2">
        <v>0</v>
      </c>
      <c r="L194" s="2">
        <v>9</v>
      </c>
      <c r="M194" s="2">
        <v>0</v>
      </c>
      <c r="N194" s="2">
        <v>1</v>
      </c>
      <c r="O194" s="2">
        <v>0</v>
      </c>
      <c r="P194" s="2">
        <v>0</v>
      </c>
      <c r="Q194" s="2" t="s">
        <v>43</v>
      </c>
      <c r="R194" s="2">
        <v>91.2</v>
      </c>
      <c r="S194" s="2">
        <v>3</v>
      </c>
      <c r="T194" s="2">
        <v>5744.4084921654903</v>
      </c>
      <c r="U194" s="2">
        <v>5830.6339299155597</v>
      </c>
      <c r="V194" s="2">
        <v>6949.3068794584697</v>
      </c>
      <c r="W194" s="2">
        <v>6054.9463624403397</v>
      </c>
      <c r="X194" s="2">
        <v>6314.3567787140601</v>
      </c>
      <c r="Y194" s="2">
        <v>5688.0078649316902</v>
      </c>
      <c r="Z194" s="2">
        <v>1144.0557107720999</v>
      </c>
      <c r="AA194" s="2">
        <v>1548.8009557370499</v>
      </c>
      <c r="AB194" s="2">
        <v>2188.3565724421801</v>
      </c>
      <c r="AC194" s="2">
        <v>1753.7980848340201</v>
      </c>
      <c r="AD194" s="2">
        <v>4734.2965557846801</v>
      </c>
      <c r="AE194" s="2" t="s">
        <v>43</v>
      </c>
      <c r="AF194" s="2" t="s">
        <v>43</v>
      </c>
      <c r="AG194" s="2" t="s">
        <v>43</v>
      </c>
      <c r="AH194" s="2" t="s">
        <v>43</v>
      </c>
      <c r="AI194" s="2" t="s">
        <v>43</v>
      </c>
      <c r="AJ194" s="2" t="s">
        <v>43</v>
      </c>
      <c r="AK194" s="2" t="s">
        <v>43</v>
      </c>
      <c r="AL194" s="2" t="s">
        <v>43</v>
      </c>
    </row>
    <row r="195" spans="1:38" hidden="1" x14ac:dyDescent="0.3">
      <c r="A195" s="2" t="b">
        <v>1</v>
      </c>
      <c r="B195" s="2" t="s">
        <v>270</v>
      </c>
      <c r="C195" s="2" t="s">
        <v>43</v>
      </c>
      <c r="D195" s="2" t="s">
        <v>42</v>
      </c>
      <c r="E195" s="2" t="s">
        <v>41</v>
      </c>
      <c r="F195" s="2" t="s">
        <v>42</v>
      </c>
      <c r="G195" s="2" t="s">
        <v>43</v>
      </c>
      <c r="H195" s="2">
        <v>805.47215000000006</v>
      </c>
      <c r="I195" s="2">
        <v>9.8849999999999998</v>
      </c>
      <c r="J195" s="2">
        <v>18191.807404225601</v>
      </c>
      <c r="K195" s="2">
        <v>0</v>
      </c>
      <c r="L195" s="2">
        <v>9</v>
      </c>
      <c r="M195" s="2">
        <v>0</v>
      </c>
      <c r="N195" s="2">
        <v>3</v>
      </c>
      <c r="O195" s="2">
        <v>22</v>
      </c>
      <c r="P195" s="2">
        <v>0</v>
      </c>
      <c r="Q195" s="2" t="s">
        <v>43</v>
      </c>
      <c r="R195" s="2">
        <v>91.2</v>
      </c>
      <c r="S195" s="2">
        <v>2</v>
      </c>
      <c r="T195" s="2">
        <v>13937.719530779599</v>
      </c>
      <c r="U195" s="2">
        <v>18191.807404225601</v>
      </c>
      <c r="V195" s="2">
        <v>11414.924678810599</v>
      </c>
      <c r="W195" s="2">
        <v>15543.5882453793</v>
      </c>
      <c r="X195" s="2">
        <v>14383.6224459078</v>
      </c>
      <c r="Y195" s="2">
        <v>14284.859041305001</v>
      </c>
      <c r="Z195" s="2">
        <v>646.55826904755497</v>
      </c>
      <c r="AA195" s="2">
        <v>875.29834046693895</v>
      </c>
      <c r="AB195" s="2">
        <v>3261.7719232447898</v>
      </c>
      <c r="AC195" s="2">
        <v>4344.7562893131499</v>
      </c>
      <c r="AD195" s="2">
        <v>5104.7583371046403</v>
      </c>
      <c r="AE195" s="2">
        <v>14999.9597401464</v>
      </c>
      <c r="AF195" s="2">
        <v>18105.946054716998</v>
      </c>
      <c r="AG195" s="2">
        <v>29.310286368667899</v>
      </c>
      <c r="AH195" s="2">
        <v>10.8688747924721</v>
      </c>
      <c r="AI195" s="2">
        <v>0.82799999999999996</v>
      </c>
      <c r="AJ195" s="2">
        <v>-0.27</v>
      </c>
      <c r="AK195" s="2">
        <v>0.80252796416671701</v>
      </c>
      <c r="AL195" s="2">
        <v>0.96178673725859898</v>
      </c>
    </row>
    <row r="196" spans="1:38" hidden="1" x14ac:dyDescent="0.3">
      <c r="A196" s="2" t="b">
        <v>1</v>
      </c>
      <c r="B196" s="2" t="s">
        <v>267</v>
      </c>
      <c r="C196" s="2" t="s">
        <v>43</v>
      </c>
      <c r="D196" s="2" t="s">
        <v>42</v>
      </c>
      <c r="E196" s="2" t="s">
        <v>41</v>
      </c>
      <c r="F196" s="2" t="s">
        <v>42</v>
      </c>
      <c r="G196" s="2" t="s">
        <v>43</v>
      </c>
      <c r="H196" s="2">
        <v>806.62333999999998</v>
      </c>
      <c r="I196" s="2">
        <v>10.606999999999999</v>
      </c>
      <c r="J196" s="2">
        <v>30880.8003593666</v>
      </c>
      <c r="K196" s="2">
        <v>0</v>
      </c>
      <c r="L196" s="2">
        <v>3</v>
      </c>
      <c r="M196" s="2">
        <v>0</v>
      </c>
      <c r="N196" s="2">
        <v>3</v>
      </c>
      <c r="O196" s="2">
        <v>38</v>
      </c>
      <c r="P196" s="2">
        <v>19</v>
      </c>
      <c r="Q196" s="2" t="s">
        <v>43</v>
      </c>
      <c r="R196" s="2">
        <v>61.1</v>
      </c>
      <c r="S196" s="2">
        <v>2</v>
      </c>
      <c r="T196" s="2">
        <v>30550.9113750365</v>
      </c>
      <c r="U196" s="2">
        <v>30880.8003593666</v>
      </c>
      <c r="V196" s="2">
        <v>27995.493050073601</v>
      </c>
      <c r="W196" s="2">
        <v>17301.075494597801</v>
      </c>
      <c r="X196" s="2">
        <v>23978.152076231101</v>
      </c>
      <c r="Y196" s="2">
        <v>21691.8356833203</v>
      </c>
      <c r="Z196" s="2">
        <v>917.00948230135202</v>
      </c>
      <c r="AA196" s="2">
        <v>951.44893131186097</v>
      </c>
      <c r="AB196" s="2">
        <v>11634.2156386604</v>
      </c>
      <c r="AC196" s="2">
        <v>25579.594459371299</v>
      </c>
      <c r="AD196" s="2">
        <v>24281.478784007999</v>
      </c>
      <c r="AE196" s="2" t="s">
        <v>43</v>
      </c>
      <c r="AF196" s="2" t="s">
        <v>43</v>
      </c>
      <c r="AG196" s="2" t="s">
        <v>43</v>
      </c>
      <c r="AH196" s="2" t="s">
        <v>43</v>
      </c>
      <c r="AI196" s="2" t="s">
        <v>43</v>
      </c>
      <c r="AJ196" s="2" t="s">
        <v>43</v>
      </c>
      <c r="AK196" s="2" t="s">
        <v>43</v>
      </c>
      <c r="AL196" s="2" t="s">
        <v>43</v>
      </c>
    </row>
    <row r="197" spans="1:38" hidden="1" x14ac:dyDescent="0.3">
      <c r="A197" s="2" t="b">
        <v>1</v>
      </c>
      <c r="B197" s="2" t="s">
        <v>500</v>
      </c>
      <c r="C197" s="2" t="s">
        <v>501</v>
      </c>
      <c r="D197" s="2" t="s">
        <v>40</v>
      </c>
      <c r="E197" s="2" t="s">
        <v>41</v>
      </c>
      <c r="F197" s="2" t="s">
        <v>42</v>
      </c>
      <c r="G197" s="2" t="s">
        <v>43</v>
      </c>
      <c r="H197" s="2">
        <v>807.47634000000005</v>
      </c>
      <c r="I197" s="2">
        <v>9.8859999999999992</v>
      </c>
      <c r="J197" s="2">
        <v>15007.1977534873</v>
      </c>
      <c r="K197" s="2">
        <v>0</v>
      </c>
      <c r="L197" s="2">
        <v>9</v>
      </c>
      <c r="M197" s="2">
        <v>0</v>
      </c>
      <c r="N197" s="2">
        <v>3</v>
      </c>
      <c r="O197" s="2">
        <v>30</v>
      </c>
      <c r="P197" s="2">
        <v>9</v>
      </c>
      <c r="Q197" s="2" t="s">
        <v>43</v>
      </c>
      <c r="R197" s="2">
        <v>91.2</v>
      </c>
      <c r="S197" s="2">
        <v>1</v>
      </c>
      <c r="T197" s="2">
        <v>14181.138828721399</v>
      </c>
      <c r="U197" s="2">
        <v>12383.623454709799</v>
      </c>
      <c r="V197" s="2">
        <v>12183.0956846893</v>
      </c>
      <c r="W197" s="2">
        <v>14084.244974642001</v>
      </c>
      <c r="X197" s="2">
        <v>12415.942202997099</v>
      </c>
      <c r="Y197" s="2">
        <v>15007.1977534873</v>
      </c>
      <c r="Z197" s="2">
        <v>597.75324926723397</v>
      </c>
      <c r="AA197" s="2">
        <v>674.432507542905</v>
      </c>
      <c r="AB197" s="2">
        <v>3323.0844634855998</v>
      </c>
      <c r="AC197" s="2">
        <v>4155.9773364337698</v>
      </c>
      <c r="AD197" s="2">
        <v>5956.2102909310797</v>
      </c>
      <c r="AE197" s="2" t="s">
        <v>43</v>
      </c>
      <c r="AF197" s="2" t="s">
        <v>43</v>
      </c>
      <c r="AG197" s="2" t="s">
        <v>43</v>
      </c>
      <c r="AH197" s="2" t="s">
        <v>43</v>
      </c>
      <c r="AI197" s="2" t="s">
        <v>43</v>
      </c>
      <c r="AJ197" s="2" t="s">
        <v>43</v>
      </c>
      <c r="AK197" s="2" t="s">
        <v>43</v>
      </c>
      <c r="AL197" s="2" t="s">
        <v>43</v>
      </c>
    </row>
    <row r="198" spans="1:38" hidden="1" x14ac:dyDescent="0.3">
      <c r="A198" s="2" t="b">
        <v>1</v>
      </c>
      <c r="B198" s="2" t="s">
        <v>207</v>
      </c>
      <c r="C198" s="2" t="s">
        <v>208</v>
      </c>
      <c r="D198" s="2" t="s">
        <v>40</v>
      </c>
      <c r="E198" s="2" t="s">
        <v>41</v>
      </c>
      <c r="F198" s="2" t="s">
        <v>61</v>
      </c>
      <c r="G198" s="2" t="s">
        <v>43</v>
      </c>
      <c r="H198" s="2">
        <v>807.55358000000001</v>
      </c>
      <c r="I198" s="2">
        <v>9.7490000000000006</v>
      </c>
      <c r="J198" s="2">
        <v>91733.924108489096</v>
      </c>
      <c r="K198" s="2">
        <v>1</v>
      </c>
      <c r="L198" s="2">
        <v>18</v>
      </c>
      <c r="M198" s="2">
        <v>0</v>
      </c>
      <c r="N198" s="2">
        <v>3</v>
      </c>
      <c r="O198" s="2">
        <v>23</v>
      </c>
      <c r="P198" s="2">
        <v>5</v>
      </c>
      <c r="Q198" s="2" t="s">
        <v>43</v>
      </c>
      <c r="R198" s="2">
        <v>91.2</v>
      </c>
      <c r="S198" s="2">
        <v>3</v>
      </c>
      <c r="T198" s="2">
        <v>91733.924108489096</v>
      </c>
      <c r="U198" s="2">
        <v>75679.510207608895</v>
      </c>
      <c r="V198" s="2">
        <v>87223.967223955595</v>
      </c>
      <c r="W198" s="2">
        <v>84225.987123971499</v>
      </c>
      <c r="X198" s="2">
        <v>78882.368229533706</v>
      </c>
      <c r="Y198" s="2">
        <v>84096.389622417206</v>
      </c>
      <c r="Z198" s="2">
        <v>5794.36826685695</v>
      </c>
      <c r="AA198" s="2">
        <v>7287.83429048984</v>
      </c>
      <c r="AB198" s="2">
        <v>35491.782362737897</v>
      </c>
      <c r="AC198" s="2">
        <v>43462.330794057198</v>
      </c>
      <c r="AD198" s="2">
        <v>55587.888727001897</v>
      </c>
      <c r="AE198" s="2">
        <v>97684.5278464484</v>
      </c>
      <c r="AF198" s="2">
        <v>98247.626380456801</v>
      </c>
      <c r="AG198" s="2">
        <v>3.7211937287821302</v>
      </c>
      <c r="AH198" s="2">
        <v>13.3760686826331</v>
      </c>
      <c r="AI198" s="2">
        <v>0.99399999999999999</v>
      </c>
      <c r="AJ198" s="2">
        <v>-0.01</v>
      </c>
      <c r="AK198" s="2">
        <v>0.90426046572280405</v>
      </c>
      <c r="AL198" s="2">
        <v>0.98319369840915205</v>
      </c>
    </row>
    <row r="199" spans="1:38" hidden="1" x14ac:dyDescent="0.3">
      <c r="A199" s="2" t="b">
        <v>1</v>
      </c>
      <c r="B199" s="2" t="s">
        <v>311</v>
      </c>
      <c r="C199" s="2" t="s">
        <v>43</v>
      </c>
      <c r="D199" s="2" t="s">
        <v>42</v>
      </c>
      <c r="E199" s="2" t="s">
        <v>41</v>
      </c>
      <c r="F199" s="2" t="s">
        <v>42</v>
      </c>
      <c r="G199" s="2" t="s">
        <v>43</v>
      </c>
      <c r="H199" s="2">
        <v>807.65657999999996</v>
      </c>
      <c r="I199" s="2">
        <v>10.372</v>
      </c>
      <c r="J199" s="2">
        <v>2205.2048901496501</v>
      </c>
      <c r="K199" s="2">
        <v>0</v>
      </c>
      <c r="L199" s="2">
        <v>8</v>
      </c>
      <c r="M199" s="2">
        <v>0</v>
      </c>
      <c r="N199" s="2">
        <v>1</v>
      </c>
      <c r="O199" s="2">
        <v>0</v>
      </c>
      <c r="P199" s="2">
        <v>0</v>
      </c>
      <c r="Q199" s="2" t="s">
        <v>43</v>
      </c>
      <c r="R199" s="2">
        <v>64.3</v>
      </c>
      <c r="S199" s="2">
        <v>2</v>
      </c>
      <c r="T199" s="2">
        <v>1672.76733030431</v>
      </c>
      <c r="U199" s="2">
        <v>1074.09806848773</v>
      </c>
      <c r="V199" s="2">
        <v>1951.9756508651501</v>
      </c>
      <c r="W199" s="2">
        <v>2001.61224137369</v>
      </c>
      <c r="X199" s="2">
        <v>2205.2048901496501</v>
      </c>
      <c r="Y199" s="2">
        <v>1246.2208309615</v>
      </c>
      <c r="Z199" s="2">
        <v>1834.3142955711101</v>
      </c>
      <c r="AA199" s="2">
        <v>1373.0840436882099</v>
      </c>
      <c r="AB199" s="2">
        <v>1451.7363589588499</v>
      </c>
      <c r="AC199" s="2">
        <v>2173.33588013692</v>
      </c>
      <c r="AD199" s="2">
        <v>1440.3151930710301</v>
      </c>
      <c r="AE199" s="2" t="s">
        <v>43</v>
      </c>
      <c r="AF199" s="2" t="s">
        <v>43</v>
      </c>
      <c r="AG199" s="2" t="s">
        <v>43</v>
      </c>
      <c r="AH199" s="2" t="s">
        <v>43</v>
      </c>
      <c r="AI199" s="2" t="s">
        <v>43</v>
      </c>
      <c r="AJ199" s="2" t="s">
        <v>43</v>
      </c>
      <c r="AK199" s="2" t="s">
        <v>43</v>
      </c>
      <c r="AL199" s="2" t="s">
        <v>43</v>
      </c>
    </row>
    <row r="200" spans="1:38" hidden="1" x14ac:dyDescent="0.3">
      <c r="A200" s="2" t="b">
        <v>1</v>
      </c>
      <c r="B200" s="2" t="s">
        <v>263</v>
      </c>
      <c r="C200" s="2" t="s">
        <v>264</v>
      </c>
      <c r="D200" s="2" t="s">
        <v>40</v>
      </c>
      <c r="E200" s="2" t="s">
        <v>41</v>
      </c>
      <c r="F200" s="2" t="s">
        <v>42</v>
      </c>
      <c r="G200" s="2" t="s">
        <v>43</v>
      </c>
      <c r="H200" s="2">
        <v>807.65709000000004</v>
      </c>
      <c r="I200" s="2">
        <v>10.596</v>
      </c>
      <c r="J200" s="2">
        <v>122879.265198301</v>
      </c>
      <c r="K200" s="2">
        <v>0</v>
      </c>
      <c r="L200" s="2">
        <v>3</v>
      </c>
      <c r="M200" s="2">
        <v>0</v>
      </c>
      <c r="N200" s="2">
        <v>3</v>
      </c>
      <c r="O200" s="2">
        <v>18</v>
      </c>
      <c r="P200" s="2">
        <v>11</v>
      </c>
      <c r="Q200" s="2" t="s">
        <v>43</v>
      </c>
      <c r="R200" s="2">
        <v>61.1</v>
      </c>
      <c r="S200" s="2">
        <v>2</v>
      </c>
      <c r="T200" s="2">
        <v>4348.1617253293098</v>
      </c>
      <c r="U200" s="2">
        <v>5983.0101880069296</v>
      </c>
      <c r="V200" s="2">
        <v>5194.4222410840803</v>
      </c>
      <c r="W200" s="2">
        <v>6452.5555508807302</v>
      </c>
      <c r="X200" s="2">
        <v>122879.265198301</v>
      </c>
      <c r="Y200" s="2">
        <v>3690.0339380323298</v>
      </c>
      <c r="Z200" s="2">
        <v>6573.3460402686296</v>
      </c>
      <c r="AA200" s="2">
        <v>6681.4276616100296</v>
      </c>
      <c r="AB200" s="2">
        <v>6589.9965868878999</v>
      </c>
      <c r="AC200" s="2">
        <v>6546.5235008221698</v>
      </c>
      <c r="AD200" s="2">
        <v>4669.0925788272298</v>
      </c>
      <c r="AE200" s="2">
        <v>4822.1366107860604</v>
      </c>
      <c r="AF200" s="2">
        <v>5850.57449932708</v>
      </c>
      <c r="AG200" s="2">
        <v>12.330771911411899</v>
      </c>
      <c r="AH200" s="2">
        <v>154.99302258478801</v>
      </c>
      <c r="AI200" s="2">
        <v>0.82399999999999995</v>
      </c>
      <c r="AJ200" s="2">
        <v>-0.28000000000000003</v>
      </c>
      <c r="AK200" s="2">
        <v>0.459765488561651</v>
      </c>
      <c r="AL200" s="2">
        <v>0.87379523709907003</v>
      </c>
    </row>
    <row r="201" spans="1:38" hidden="1" x14ac:dyDescent="0.3">
      <c r="A201" s="2" t="b">
        <v>1</v>
      </c>
      <c r="B201" s="2" t="s">
        <v>235</v>
      </c>
      <c r="C201" s="2" t="s">
        <v>43</v>
      </c>
      <c r="D201" s="2" t="s">
        <v>42</v>
      </c>
      <c r="E201" s="2" t="s">
        <v>41</v>
      </c>
      <c r="F201" s="2" t="s">
        <v>42</v>
      </c>
      <c r="G201" s="2" t="s">
        <v>43</v>
      </c>
      <c r="H201" s="2">
        <v>807.66088999999999</v>
      </c>
      <c r="I201" s="2">
        <v>10.615</v>
      </c>
      <c r="J201" s="2">
        <v>181648.98162327599</v>
      </c>
      <c r="K201" s="2">
        <v>0</v>
      </c>
      <c r="L201" s="2">
        <v>11</v>
      </c>
      <c r="M201" s="2">
        <v>0</v>
      </c>
      <c r="N201" s="2">
        <v>3</v>
      </c>
      <c r="O201" s="2">
        <v>10</v>
      </c>
      <c r="P201" s="2">
        <v>2</v>
      </c>
      <c r="Q201" s="2" t="s">
        <v>43</v>
      </c>
      <c r="R201" s="2">
        <v>74.2</v>
      </c>
      <c r="S201" s="2">
        <v>3</v>
      </c>
      <c r="T201" s="2">
        <v>181648.98162327599</v>
      </c>
      <c r="U201" s="2">
        <v>6354.2677112715801</v>
      </c>
      <c r="V201" s="2">
        <v>5718.2215759198498</v>
      </c>
      <c r="W201" s="2">
        <v>6816.35685498163</v>
      </c>
      <c r="X201" s="2">
        <v>123235.482961377</v>
      </c>
      <c r="Y201" s="2">
        <v>4323.1585634671601</v>
      </c>
      <c r="Z201" s="2">
        <v>6859.0290202253</v>
      </c>
      <c r="AA201" s="2">
        <v>6968.77390785838</v>
      </c>
      <c r="AB201" s="2">
        <v>7503.9611865073102</v>
      </c>
      <c r="AC201" s="2">
        <v>6477.3356874886204</v>
      </c>
      <c r="AD201" s="2">
        <v>6218.8278839343502</v>
      </c>
      <c r="AE201" s="2">
        <v>5871.56546694606</v>
      </c>
      <c r="AF201" s="2">
        <v>6395.7013994954104</v>
      </c>
      <c r="AG201" s="2">
        <v>157.49214201559201</v>
      </c>
      <c r="AH201" s="2">
        <v>152.831836207772</v>
      </c>
      <c r="AI201" s="2">
        <v>0.91800000000000004</v>
      </c>
      <c r="AJ201" s="2">
        <v>-0.12</v>
      </c>
      <c r="AK201" s="2">
        <v>0.90281398852543204</v>
      </c>
      <c r="AL201" s="2">
        <v>0.98319369840915205</v>
      </c>
    </row>
    <row r="202" spans="1:38" hidden="1" x14ac:dyDescent="0.3">
      <c r="A202" s="2" t="b">
        <v>1</v>
      </c>
      <c r="B202" s="2" t="s">
        <v>258</v>
      </c>
      <c r="C202" s="2" t="s">
        <v>43</v>
      </c>
      <c r="D202" s="2" t="s">
        <v>42</v>
      </c>
      <c r="E202" s="2" t="s">
        <v>41</v>
      </c>
      <c r="F202" s="2" t="s">
        <v>42</v>
      </c>
      <c r="G202" s="2" t="s">
        <v>43</v>
      </c>
      <c r="H202" s="2">
        <v>808.07461000000001</v>
      </c>
      <c r="I202" s="2">
        <v>10.365</v>
      </c>
      <c r="J202" s="2">
        <v>5429.0619152409899</v>
      </c>
      <c r="K202" s="2">
        <v>0</v>
      </c>
      <c r="L202" s="2">
        <v>17</v>
      </c>
      <c r="M202" s="2">
        <v>0</v>
      </c>
      <c r="N202" s="2">
        <v>3</v>
      </c>
      <c r="O202" s="2">
        <v>38</v>
      </c>
      <c r="P202" s="2">
        <v>37</v>
      </c>
      <c r="Q202" s="2" t="s">
        <v>43</v>
      </c>
      <c r="R202" s="2">
        <v>80.8</v>
      </c>
      <c r="S202" s="2">
        <v>2</v>
      </c>
      <c r="T202" s="2">
        <v>4776.14074407723</v>
      </c>
      <c r="U202" s="2">
        <v>3379.6689826797901</v>
      </c>
      <c r="V202" s="2">
        <v>3571.3017886419402</v>
      </c>
      <c r="W202" s="2">
        <v>5205.0795439212397</v>
      </c>
      <c r="X202" s="2">
        <v>5429.0619152409899</v>
      </c>
      <c r="Y202" s="2">
        <v>4752.9159171192796</v>
      </c>
      <c r="Z202" s="2">
        <v>376.38318334411002</v>
      </c>
      <c r="AA202" s="2">
        <v>439.90990914521802</v>
      </c>
      <c r="AB202" s="2">
        <v>1839.92475654694</v>
      </c>
      <c r="AC202" s="2">
        <v>974.00809365535395</v>
      </c>
      <c r="AD202" s="2">
        <v>2192.2442251550201</v>
      </c>
      <c r="AE202" s="2" t="s">
        <v>43</v>
      </c>
      <c r="AF202" s="2" t="s">
        <v>43</v>
      </c>
      <c r="AG202" s="2" t="s">
        <v>43</v>
      </c>
      <c r="AH202" s="2" t="s">
        <v>43</v>
      </c>
      <c r="AI202" s="2" t="s">
        <v>43</v>
      </c>
      <c r="AJ202" s="2" t="s">
        <v>43</v>
      </c>
      <c r="AK202" s="2" t="s">
        <v>43</v>
      </c>
      <c r="AL202" s="2" t="s">
        <v>43</v>
      </c>
    </row>
    <row r="203" spans="1:38" hidden="1" x14ac:dyDescent="0.3">
      <c r="A203" s="2" t="b">
        <v>1</v>
      </c>
      <c r="B203" s="2" t="s">
        <v>341</v>
      </c>
      <c r="C203" s="2" t="s">
        <v>342</v>
      </c>
      <c r="D203" s="2" t="s">
        <v>40</v>
      </c>
      <c r="E203" s="2" t="s">
        <v>41</v>
      </c>
      <c r="F203" s="2" t="s">
        <v>42</v>
      </c>
      <c r="G203" s="2" t="s">
        <v>43</v>
      </c>
      <c r="H203" s="2">
        <v>808.47801000000004</v>
      </c>
      <c r="I203" s="2">
        <v>9.8800000000000008</v>
      </c>
      <c r="J203" s="2">
        <v>8369.9236124756299</v>
      </c>
      <c r="K203" s="2">
        <v>0</v>
      </c>
      <c r="L203" s="2">
        <v>9</v>
      </c>
      <c r="M203" s="2">
        <v>0</v>
      </c>
      <c r="N203" s="2">
        <v>1</v>
      </c>
      <c r="O203" s="2">
        <v>0</v>
      </c>
      <c r="P203" s="2">
        <v>0</v>
      </c>
      <c r="Q203" s="2" t="s">
        <v>43</v>
      </c>
      <c r="R203" s="2">
        <v>91.2</v>
      </c>
      <c r="S203" s="2">
        <v>1</v>
      </c>
      <c r="T203" s="2">
        <v>7553.2083513241296</v>
      </c>
      <c r="U203" s="2">
        <v>8369.9236124756299</v>
      </c>
      <c r="V203" s="2">
        <v>7242.7199717692401</v>
      </c>
      <c r="W203" s="2">
        <v>8145.8891567498704</v>
      </c>
      <c r="X203" s="2">
        <v>7230.0159025679604</v>
      </c>
      <c r="Y203" s="2">
        <v>7360.5233204836904</v>
      </c>
      <c r="Z203" s="2">
        <v>670.38201843073296</v>
      </c>
      <c r="AA203" s="2">
        <v>823.96338983475096</v>
      </c>
      <c r="AB203" s="2">
        <v>1382.65077033171</v>
      </c>
      <c r="AC203" s="2">
        <v>933.02203211635594</v>
      </c>
      <c r="AD203" s="2">
        <v>2012.2683271419701</v>
      </c>
      <c r="AE203" s="2" t="s">
        <v>43</v>
      </c>
      <c r="AF203" s="2" t="s">
        <v>43</v>
      </c>
      <c r="AG203" s="2" t="s">
        <v>43</v>
      </c>
      <c r="AH203" s="2" t="s">
        <v>43</v>
      </c>
      <c r="AI203" s="2" t="s">
        <v>43</v>
      </c>
      <c r="AJ203" s="2" t="s">
        <v>43</v>
      </c>
      <c r="AK203" s="2" t="s">
        <v>43</v>
      </c>
      <c r="AL203" s="2" t="s">
        <v>43</v>
      </c>
    </row>
    <row r="204" spans="1:38" hidden="1" x14ac:dyDescent="0.3">
      <c r="A204" s="2" t="b">
        <v>1</v>
      </c>
      <c r="B204" s="2" t="s">
        <v>178</v>
      </c>
      <c r="C204" s="2" t="s">
        <v>43</v>
      </c>
      <c r="D204" s="2" t="s">
        <v>42</v>
      </c>
      <c r="E204" s="2" t="s">
        <v>41</v>
      </c>
      <c r="F204" s="2" t="s">
        <v>42</v>
      </c>
      <c r="G204" s="2" t="s">
        <v>43</v>
      </c>
      <c r="H204" s="2">
        <v>808.64</v>
      </c>
      <c r="I204" s="2">
        <v>10.673999999999999</v>
      </c>
      <c r="J204" s="2">
        <v>170814.905928255</v>
      </c>
      <c r="K204" s="2">
        <v>0</v>
      </c>
      <c r="L204" s="2">
        <v>11</v>
      </c>
      <c r="M204" s="2">
        <v>0</v>
      </c>
      <c r="N204" s="2">
        <v>3</v>
      </c>
      <c r="O204" s="2">
        <v>15</v>
      </c>
      <c r="P204" s="2">
        <v>7</v>
      </c>
      <c r="Q204" s="2" t="s">
        <v>43</v>
      </c>
      <c r="R204" s="2">
        <v>74.2</v>
      </c>
      <c r="S204" s="2">
        <v>3</v>
      </c>
      <c r="T204" s="2">
        <v>124596.207184336</v>
      </c>
      <c r="U204" s="2">
        <v>140352.57589258999</v>
      </c>
      <c r="V204" s="2">
        <v>147017.446379614</v>
      </c>
      <c r="W204" s="2">
        <v>168490.07475743</v>
      </c>
      <c r="X204" s="2">
        <v>159377.99276715299</v>
      </c>
      <c r="Y204" s="2">
        <v>170814.905928255</v>
      </c>
      <c r="Z204" s="2">
        <v>2545.0401564293202</v>
      </c>
      <c r="AA204" s="2">
        <v>4081.6784198928999</v>
      </c>
      <c r="AB204" s="2">
        <v>95643.372626630997</v>
      </c>
      <c r="AC204" s="2">
        <v>126740.529032215</v>
      </c>
      <c r="AD204" s="2">
        <v>125896.51457866401</v>
      </c>
      <c r="AE204" s="2">
        <v>157620.767122705</v>
      </c>
      <c r="AF204" s="2">
        <v>185083.821755382</v>
      </c>
      <c r="AG204" s="2">
        <v>10.636664848430801</v>
      </c>
      <c r="AH204" s="2">
        <v>9.5677419263346994</v>
      </c>
      <c r="AI204" s="2">
        <v>0.85199999999999998</v>
      </c>
      <c r="AJ204" s="2">
        <v>-0.23</v>
      </c>
      <c r="AK204" s="2">
        <v>7.6916336731483806E-2</v>
      </c>
      <c r="AL204" s="2">
        <v>0.50805057999437997</v>
      </c>
    </row>
    <row r="205" spans="1:38" hidden="1" x14ac:dyDescent="0.3">
      <c r="A205" s="2" t="b">
        <v>1</v>
      </c>
      <c r="B205" s="2" t="s">
        <v>469</v>
      </c>
      <c r="C205" s="2" t="s">
        <v>470</v>
      </c>
      <c r="D205" s="2" t="s">
        <v>40</v>
      </c>
      <c r="E205" s="2" t="s">
        <v>41</v>
      </c>
      <c r="F205" s="2" t="s">
        <v>42</v>
      </c>
      <c r="G205" s="2" t="s">
        <v>43</v>
      </c>
      <c r="H205" s="2">
        <v>809.48143000000005</v>
      </c>
      <c r="I205" s="2">
        <v>9.8680000000000003</v>
      </c>
      <c r="J205" s="2">
        <v>72895.865749545599</v>
      </c>
      <c r="K205" s="2">
        <v>0</v>
      </c>
      <c r="L205" s="2">
        <v>9</v>
      </c>
      <c r="M205" s="2">
        <v>0</v>
      </c>
      <c r="N205" s="2">
        <v>3</v>
      </c>
      <c r="O205" s="2">
        <v>25</v>
      </c>
      <c r="P205" s="2">
        <v>6</v>
      </c>
      <c r="Q205" s="2" t="s">
        <v>43</v>
      </c>
      <c r="R205" s="2">
        <v>91.2</v>
      </c>
      <c r="S205" s="2">
        <v>1</v>
      </c>
      <c r="T205" s="2">
        <v>72895.865749545599</v>
      </c>
      <c r="U205" s="2">
        <v>68420.955172825998</v>
      </c>
      <c r="V205" s="2">
        <v>72736.109899015501</v>
      </c>
      <c r="W205" s="2">
        <v>62572.007293237402</v>
      </c>
      <c r="X205" s="2">
        <v>70832.592156001003</v>
      </c>
      <c r="Y205" s="2">
        <v>68160.224637389401</v>
      </c>
      <c r="Z205" s="2">
        <v>1426.53745165396</v>
      </c>
      <c r="AA205" s="2">
        <v>2179.9578769457498</v>
      </c>
      <c r="AB205" s="2">
        <v>13033.853688497</v>
      </c>
      <c r="AC205" s="2">
        <v>19701.771007369502</v>
      </c>
      <c r="AD205" s="2">
        <v>21480.156196105501</v>
      </c>
      <c r="AE205" s="2">
        <v>82313.2777463784</v>
      </c>
      <c r="AF205" s="2">
        <v>74055.439488368705</v>
      </c>
      <c r="AG205" s="2">
        <v>3.5687791468738399</v>
      </c>
      <c r="AH205" s="2">
        <v>10.9514916890619</v>
      </c>
      <c r="AI205" s="2">
        <v>1.1120000000000001</v>
      </c>
      <c r="AJ205" s="2">
        <v>0.15</v>
      </c>
      <c r="AK205" s="2">
        <v>0.56121794324886698</v>
      </c>
      <c r="AL205" s="2">
        <v>0.90000869717904997</v>
      </c>
    </row>
    <row r="206" spans="1:38" hidden="1" x14ac:dyDescent="0.3">
      <c r="A206" s="2" t="b">
        <v>1</v>
      </c>
      <c r="B206" s="2" t="s">
        <v>480</v>
      </c>
      <c r="C206" s="2" t="s">
        <v>481</v>
      </c>
      <c r="D206" s="2" t="s">
        <v>40</v>
      </c>
      <c r="E206" s="2" t="s">
        <v>41</v>
      </c>
      <c r="F206" s="2" t="s">
        <v>41</v>
      </c>
      <c r="G206" s="2" t="s">
        <v>43</v>
      </c>
      <c r="H206" s="2">
        <v>809.49122</v>
      </c>
      <c r="I206" s="2">
        <v>10.006</v>
      </c>
      <c r="J206" s="2">
        <v>51028.477530982702</v>
      </c>
      <c r="K206" s="2">
        <v>2</v>
      </c>
      <c r="L206" s="2">
        <v>10</v>
      </c>
      <c r="M206" s="2">
        <v>0</v>
      </c>
      <c r="N206" s="2">
        <v>0</v>
      </c>
      <c r="O206" s="2">
        <v>0</v>
      </c>
      <c r="P206" s="2">
        <v>0</v>
      </c>
      <c r="Q206" s="2" t="s">
        <v>43</v>
      </c>
      <c r="R206" s="2">
        <v>89.7</v>
      </c>
      <c r="S206" s="2">
        <v>1</v>
      </c>
      <c r="T206" s="2">
        <v>38785.018183223801</v>
      </c>
      <c r="U206" s="2">
        <v>30139.0483203486</v>
      </c>
      <c r="V206" s="2">
        <v>37942.226918485001</v>
      </c>
      <c r="W206" s="2">
        <v>44109.404645149603</v>
      </c>
      <c r="X206" s="2">
        <v>44725.627623935703</v>
      </c>
      <c r="Y206" s="2">
        <v>51028.477530982702</v>
      </c>
      <c r="Z206" s="2">
        <v>3440.3398267468301</v>
      </c>
      <c r="AA206" s="2">
        <v>5801.5874323211801</v>
      </c>
      <c r="AB206" s="2">
        <v>8658.5005489038394</v>
      </c>
      <c r="AC206" s="2">
        <v>6756.4788608888002</v>
      </c>
      <c r="AD206" s="2">
        <v>5732.0296314253201</v>
      </c>
      <c r="AE206" s="2" t="s">
        <v>43</v>
      </c>
      <c r="AF206" s="2" t="s">
        <v>43</v>
      </c>
      <c r="AG206" s="2" t="s">
        <v>43</v>
      </c>
      <c r="AH206" s="2" t="s">
        <v>43</v>
      </c>
      <c r="AI206" s="2" t="s">
        <v>43</v>
      </c>
      <c r="AJ206" s="2" t="s">
        <v>43</v>
      </c>
      <c r="AK206" s="2" t="s">
        <v>43</v>
      </c>
      <c r="AL206" s="2" t="s">
        <v>43</v>
      </c>
    </row>
    <row r="207" spans="1:38" hidden="1" x14ac:dyDescent="0.3">
      <c r="A207" s="2" t="b">
        <v>1</v>
      </c>
      <c r="B207" s="2" t="s">
        <v>447</v>
      </c>
      <c r="C207" s="2" t="s">
        <v>43</v>
      </c>
      <c r="D207" s="2" t="s">
        <v>42</v>
      </c>
      <c r="E207" s="2" t="s">
        <v>41</v>
      </c>
      <c r="F207" s="2" t="s">
        <v>42</v>
      </c>
      <c r="G207" s="2" t="s">
        <v>43</v>
      </c>
      <c r="H207" s="2">
        <v>809.54576999999995</v>
      </c>
      <c r="I207" s="2">
        <v>10.195</v>
      </c>
      <c r="J207" s="2">
        <v>27741.3759178578</v>
      </c>
      <c r="K207" s="2">
        <v>0</v>
      </c>
      <c r="L207" s="2">
        <v>9</v>
      </c>
      <c r="M207" s="2">
        <v>0</v>
      </c>
      <c r="N207" s="2">
        <v>3</v>
      </c>
      <c r="O207" s="2">
        <v>55</v>
      </c>
      <c r="P207" s="2">
        <v>35</v>
      </c>
      <c r="Q207" s="2" t="s">
        <v>43</v>
      </c>
      <c r="R207" s="2">
        <v>82.6</v>
      </c>
      <c r="S207" s="2">
        <v>1</v>
      </c>
      <c r="T207" s="2">
        <v>13476.186032497701</v>
      </c>
      <c r="U207" s="2">
        <v>13589.4096150069</v>
      </c>
      <c r="V207" s="2">
        <v>24025.860898107501</v>
      </c>
      <c r="W207" s="2">
        <v>26921.499753884102</v>
      </c>
      <c r="X207" s="2">
        <v>1707.01750632672</v>
      </c>
      <c r="Y207" s="2">
        <v>22186.734927235699</v>
      </c>
      <c r="Z207" s="2">
        <v>3970.7368045916101</v>
      </c>
      <c r="AA207" s="2">
        <v>1561.15766066371</v>
      </c>
      <c r="AB207" s="2">
        <v>7474.6900503432298</v>
      </c>
      <c r="AC207" s="2">
        <v>27741.3759178578</v>
      </c>
      <c r="AD207" s="2">
        <v>23432.7647731824</v>
      </c>
      <c r="AE207" s="2" t="s">
        <v>43</v>
      </c>
      <c r="AF207" s="2" t="s">
        <v>43</v>
      </c>
      <c r="AG207" s="2" t="s">
        <v>43</v>
      </c>
      <c r="AH207" s="2" t="s">
        <v>43</v>
      </c>
      <c r="AI207" s="2" t="s">
        <v>43</v>
      </c>
      <c r="AJ207" s="2" t="s">
        <v>43</v>
      </c>
      <c r="AK207" s="2" t="s">
        <v>43</v>
      </c>
      <c r="AL207" s="2" t="s">
        <v>43</v>
      </c>
    </row>
    <row r="208" spans="1:38" hidden="1" x14ac:dyDescent="0.3">
      <c r="A208" s="2" t="b">
        <v>1</v>
      </c>
      <c r="B208" s="2" t="s">
        <v>382</v>
      </c>
      <c r="C208" s="2" t="s">
        <v>383</v>
      </c>
      <c r="D208" s="2" t="s">
        <v>40</v>
      </c>
      <c r="E208" s="2" t="s">
        <v>41</v>
      </c>
      <c r="F208" s="2" t="s">
        <v>42</v>
      </c>
      <c r="G208" s="2" t="s">
        <v>43</v>
      </c>
      <c r="H208" s="2">
        <v>809.54741000000001</v>
      </c>
      <c r="I208" s="2">
        <v>9.8979999999999997</v>
      </c>
      <c r="J208" s="2">
        <v>7058.3380231470801</v>
      </c>
      <c r="K208" s="2">
        <v>0</v>
      </c>
      <c r="L208" s="2">
        <v>9</v>
      </c>
      <c r="M208" s="2">
        <v>0</v>
      </c>
      <c r="N208" s="2">
        <v>3</v>
      </c>
      <c r="O208" s="2">
        <v>29</v>
      </c>
      <c r="P208" s="2">
        <v>27</v>
      </c>
      <c r="Q208" s="2" t="s">
        <v>43</v>
      </c>
      <c r="R208" s="2">
        <v>91.2</v>
      </c>
      <c r="S208" s="2">
        <v>1</v>
      </c>
      <c r="T208" s="2">
        <v>789.13979949536395</v>
      </c>
      <c r="U208" s="2">
        <v>4096.5756119576899</v>
      </c>
      <c r="V208" s="2">
        <v>819.87159198061795</v>
      </c>
      <c r="W208" s="2">
        <v>5036.9983356557404</v>
      </c>
      <c r="X208" s="2">
        <v>3108.72789292159</v>
      </c>
      <c r="Y208" s="2">
        <v>916.38049162828804</v>
      </c>
      <c r="Z208" s="2">
        <v>5877.8730256007702</v>
      </c>
      <c r="AA208" s="2">
        <v>744.11731556823702</v>
      </c>
      <c r="AB208" s="2">
        <v>7058.3380231470801</v>
      </c>
      <c r="AC208" s="2">
        <v>3862.4377540168298</v>
      </c>
      <c r="AD208" s="2">
        <v>6082.6779528416801</v>
      </c>
      <c r="AE208" s="2" t="s">
        <v>43</v>
      </c>
      <c r="AF208" s="2" t="s">
        <v>43</v>
      </c>
      <c r="AG208" s="2" t="s">
        <v>43</v>
      </c>
      <c r="AH208" s="2" t="s">
        <v>43</v>
      </c>
      <c r="AI208" s="2" t="s">
        <v>43</v>
      </c>
      <c r="AJ208" s="2" t="s">
        <v>43</v>
      </c>
      <c r="AK208" s="2" t="s">
        <v>43</v>
      </c>
      <c r="AL208" s="2" t="s">
        <v>43</v>
      </c>
    </row>
    <row r="209" spans="1:38" hidden="1" x14ac:dyDescent="0.3">
      <c r="A209" s="2" t="b">
        <v>1</v>
      </c>
      <c r="B209" s="2" t="s">
        <v>323</v>
      </c>
      <c r="C209" s="2" t="s">
        <v>43</v>
      </c>
      <c r="D209" s="2" t="s">
        <v>42</v>
      </c>
      <c r="E209" s="2" t="s">
        <v>41</v>
      </c>
      <c r="F209" s="2" t="s">
        <v>42</v>
      </c>
      <c r="G209" s="2" t="s">
        <v>43</v>
      </c>
      <c r="H209" s="2">
        <v>809.64971000000003</v>
      </c>
      <c r="I209" s="2">
        <v>10.068</v>
      </c>
      <c r="J209" s="2">
        <v>7763454.8960349802</v>
      </c>
      <c r="K209" s="2">
        <v>0</v>
      </c>
      <c r="L209" s="2">
        <v>9</v>
      </c>
      <c r="M209" s="2">
        <v>0</v>
      </c>
      <c r="N209" s="2">
        <v>3</v>
      </c>
      <c r="O209" s="2">
        <v>90</v>
      </c>
      <c r="P209" s="2">
        <v>82</v>
      </c>
      <c r="Q209" s="2" t="s">
        <v>43</v>
      </c>
      <c r="R209" s="2">
        <v>82.6</v>
      </c>
      <c r="S209" s="2">
        <v>2</v>
      </c>
      <c r="T209" s="2">
        <v>1170.84068853588</v>
      </c>
      <c r="U209" s="2">
        <v>1153.2246463921699</v>
      </c>
      <c r="V209" s="2">
        <v>1190.9685234118001</v>
      </c>
      <c r="W209" s="2">
        <v>1238.09352926374</v>
      </c>
      <c r="X209" s="2">
        <v>1155.57191942654</v>
      </c>
      <c r="Y209" s="2">
        <v>1563.13570069614</v>
      </c>
      <c r="Z209" s="2">
        <v>3064472.78044682</v>
      </c>
      <c r="AA209" s="2">
        <v>3874016.98731995</v>
      </c>
      <c r="AB209" s="2">
        <v>7763454.8960349802</v>
      </c>
      <c r="AC209" s="2">
        <v>644323.36041273701</v>
      </c>
      <c r="AD209" s="2">
        <v>3521458.3054171801</v>
      </c>
      <c r="AE209" s="2" t="s">
        <v>43</v>
      </c>
      <c r="AF209" s="2" t="s">
        <v>43</v>
      </c>
      <c r="AG209" s="2" t="s">
        <v>43</v>
      </c>
      <c r="AH209" s="2" t="s">
        <v>43</v>
      </c>
      <c r="AI209" s="2" t="s">
        <v>43</v>
      </c>
      <c r="AJ209" s="2" t="s">
        <v>43</v>
      </c>
      <c r="AK209" s="2" t="s">
        <v>43</v>
      </c>
      <c r="AL209" s="2" t="s">
        <v>43</v>
      </c>
    </row>
    <row r="210" spans="1:38" hidden="1" x14ac:dyDescent="0.3">
      <c r="A210" s="2" t="b">
        <v>1</v>
      </c>
      <c r="B210" s="2" t="s">
        <v>220</v>
      </c>
      <c r="C210" s="2" t="s">
        <v>43</v>
      </c>
      <c r="D210" s="2" t="s">
        <v>42</v>
      </c>
      <c r="E210" s="2" t="s">
        <v>41</v>
      </c>
      <c r="F210" s="2" t="s">
        <v>42</v>
      </c>
      <c r="G210" s="2" t="s">
        <v>43</v>
      </c>
      <c r="H210" s="2">
        <v>810.08966999999996</v>
      </c>
      <c r="I210" s="2">
        <v>10.67</v>
      </c>
      <c r="J210" s="2">
        <v>19819.515016894398</v>
      </c>
      <c r="K210" s="2">
        <v>0</v>
      </c>
      <c r="L210" s="2">
        <v>3</v>
      </c>
      <c r="M210" s="2">
        <v>0</v>
      </c>
      <c r="N210" s="2">
        <v>3</v>
      </c>
      <c r="O210" s="2">
        <v>16</v>
      </c>
      <c r="P210" s="2">
        <v>6</v>
      </c>
      <c r="Q210" s="2" t="s">
        <v>43</v>
      </c>
      <c r="R210" s="2">
        <v>61.1</v>
      </c>
      <c r="S210" s="2">
        <v>3</v>
      </c>
      <c r="T210" s="2">
        <v>17665.981878742601</v>
      </c>
      <c r="U210" s="2">
        <v>19590.014767334502</v>
      </c>
      <c r="V210" s="2">
        <v>16689.7805524129</v>
      </c>
      <c r="W210" s="2">
        <v>18231.254153039601</v>
      </c>
      <c r="X210" s="2">
        <v>15449.2099276838</v>
      </c>
      <c r="Y210" s="2">
        <v>19819.515016894398</v>
      </c>
      <c r="Z210" s="2">
        <v>1706.2360633560399</v>
      </c>
      <c r="AA210" s="2">
        <v>2717.8364099286</v>
      </c>
      <c r="AB210" s="2">
        <v>6611.7741348875097</v>
      </c>
      <c r="AC210" s="2">
        <v>7186.9313770570297</v>
      </c>
      <c r="AD210" s="2">
        <v>9003.5562959388099</v>
      </c>
      <c r="AE210" s="2">
        <v>18588.728820918801</v>
      </c>
      <c r="AF210" s="2">
        <v>20238.995618555</v>
      </c>
      <c r="AG210" s="2">
        <v>11.9842688196283</v>
      </c>
      <c r="AH210" s="2">
        <v>18.9099318639208</v>
      </c>
      <c r="AI210" s="2">
        <v>0.91800000000000004</v>
      </c>
      <c r="AJ210" s="2">
        <v>-0.12</v>
      </c>
      <c r="AK210" s="2">
        <v>0.99246439960117006</v>
      </c>
      <c r="AL210" s="2">
        <v>0.998346544083068</v>
      </c>
    </row>
    <row r="211" spans="1:38" hidden="1" x14ac:dyDescent="0.3">
      <c r="A211" s="2" t="b">
        <v>1</v>
      </c>
      <c r="B211" s="2" t="s">
        <v>439</v>
      </c>
      <c r="C211" s="2" t="s">
        <v>43</v>
      </c>
      <c r="D211" s="2" t="s">
        <v>42</v>
      </c>
      <c r="E211" s="2" t="s">
        <v>41</v>
      </c>
      <c r="F211" s="2" t="s">
        <v>42</v>
      </c>
      <c r="G211" s="2" t="s">
        <v>43</v>
      </c>
      <c r="H211" s="2">
        <v>810.48271</v>
      </c>
      <c r="I211" s="2">
        <v>9.8640000000000008</v>
      </c>
      <c r="J211" s="2">
        <v>33800.892552148704</v>
      </c>
      <c r="K211" s="2">
        <v>0</v>
      </c>
      <c r="L211" s="2">
        <v>9</v>
      </c>
      <c r="M211" s="2">
        <v>0</v>
      </c>
      <c r="N211" s="2">
        <v>2</v>
      </c>
      <c r="O211" s="2">
        <v>28</v>
      </c>
      <c r="P211" s="2">
        <v>0</v>
      </c>
      <c r="Q211" s="2" t="s">
        <v>43</v>
      </c>
      <c r="R211" s="2">
        <v>91.2</v>
      </c>
      <c r="S211" s="2">
        <v>1</v>
      </c>
      <c r="T211" s="2">
        <v>26582.365331725301</v>
      </c>
      <c r="U211" s="2">
        <v>20732.299353079299</v>
      </c>
      <c r="V211" s="2">
        <v>33800.892552148704</v>
      </c>
      <c r="W211" s="2">
        <v>21932.534933801599</v>
      </c>
      <c r="X211" s="2">
        <v>20891.525985570301</v>
      </c>
      <c r="Y211" s="2">
        <v>21287.410205901899</v>
      </c>
      <c r="Z211" s="2">
        <v>1331.15431026594</v>
      </c>
      <c r="AA211" s="2">
        <v>2034.1984858021201</v>
      </c>
      <c r="AB211" s="2">
        <v>3277.4263924035799</v>
      </c>
      <c r="AC211" s="2">
        <v>4330.2666842942899</v>
      </c>
      <c r="AD211" s="2">
        <v>6429.87813888659</v>
      </c>
      <c r="AE211" s="2">
        <v>33026.845869503501</v>
      </c>
      <c r="AF211" s="2">
        <v>26448.211325729601</v>
      </c>
      <c r="AG211" s="2">
        <v>24.210745713797401</v>
      </c>
      <c r="AH211" s="2">
        <v>2.4587819036612202</v>
      </c>
      <c r="AI211" s="2">
        <v>1.2490000000000001</v>
      </c>
      <c r="AJ211" s="2">
        <v>0.32</v>
      </c>
      <c r="AK211" s="2">
        <v>0.265346242343312</v>
      </c>
      <c r="AL211" s="2">
        <v>0.77529842465186705</v>
      </c>
    </row>
    <row r="212" spans="1:38" hidden="1" x14ac:dyDescent="0.3">
      <c r="A212" s="2" t="b">
        <v>1</v>
      </c>
      <c r="B212" s="2" t="s">
        <v>423</v>
      </c>
      <c r="C212" s="2" t="s">
        <v>43</v>
      </c>
      <c r="D212" s="2" t="s">
        <v>42</v>
      </c>
      <c r="E212" s="2" t="s">
        <v>41</v>
      </c>
      <c r="F212" s="2" t="s">
        <v>42</v>
      </c>
      <c r="G212" s="2" t="s">
        <v>43</v>
      </c>
      <c r="H212" s="2">
        <v>810.51111000000003</v>
      </c>
      <c r="I212" s="2">
        <v>10.141</v>
      </c>
      <c r="J212" s="2">
        <v>5936.95522359182</v>
      </c>
      <c r="K212" s="2">
        <v>0</v>
      </c>
      <c r="L212" s="2">
        <v>9</v>
      </c>
      <c r="M212" s="2">
        <v>0</v>
      </c>
      <c r="N212" s="2">
        <v>0</v>
      </c>
      <c r="O212" s="2">
        <v>0</v>
      </c>
      <c r="P212" s="2">
        <v>0</v>
      </c>
      <c r="Q212" s="2" t="s">
        <v>43</v>
      </c>
      <c r="R212" s="2">
        <v>82.6</v>
      </c>
      <c r="S212" s="2">
        <v>1</v>
      </c>
      <c r="T212" s="2">
        <v>4513.1894232964296</v>
      </c>
      <c r="U212" s="2">
        <v>3778.2632693509299</v>
      </c>
      <c r="V212" s="2">
        <v>4175.1601694823403</v>
      </c>
      <c r="W212" s="2">
        <v>5936.95522359182</v>
      </c>
      <c r="X212" s="2">
        <v>1726.17688271774</v>
      </c>
      <c r="Y212" s="2">
        <v>5555.3297253800001</v>
      </c>
      <c r="Z212" s="2">
        <v>1819.1407571457701</v>
      </c>
      <c r="AA212" s="2">
        <v>1778.83322305567</v>
      </c>
      <c r="AB212" s="2">
        <v>3666.1936121675799</v>
      </c>
      <c r="AC212" s="2">
        <v>2323.4574510965599</v>
      </c>
      <c r="AD212" s="2">
        <v>2470.8794951964901</v>
      </c>
      <c r="AE212" s="2" t="s">
        <v>43</v>
      </c>
      <c r="AF212" s="2" t="s">
        <v>43</v>
      </c>
      <c r="AG212" s="2" t="s">
        <v>43</v>
      </c>
      <c r="AH212" s="2" t="s">
        <v>43</v>
      </c>
      <c r="AI212" s="2" t="s">
        <v>43</v>
      </c>
      <c r="AJ212" s="2" t="s">
        <v>43</v>
      </c>
      <c r="AK212" s="2" t="s">
        <v>43</v>
      </c>
      <c r="AL212" s="2" t="s">
        <v>43</v>
      </c>
    </row>
    <row r="213" spans="1:38" hidden="1" x14ac:dyDescent="0.3">
      <c r="A213" s="2" t="b">
        <v>1</v>
      </c>
      <c r="B213" s="2" t="s">
        <v>343</v>
      </c>
      <c r="C213" s="2" t="s">
        <v>43</v>
      </c>
      <c r="D213" s="2" t="s">
        <v>42</v>
      </c>
      <c r="E213" s="2" t="s">
        <v>41</v>
      </c>
      <c r="F213" s="2" t="s">
        <v>42</v>
      </c>
      <c r="G213" s="2" t="s">
        <v>43</v>
      </c>
      <c r="H213" s="2">
        <v>810.55025999999998</v>
      </c>
      <c r="I213" s="2">
        <v>10.233000000000001</v>
      </c>
      <c r="J213" s="2">
        <v>8695.5646248705907</v>
      </c>
      <c r="K213" s="2">
        <v>0</v>
      </c>
      <c r="L213" s="2">
        <v>8</v>
      </c>
      <c r="M213" s="2">
        <v>0</v>
      </c>
      <c r="N213" s="2">
        <v>0</v>
      </c>
      <c r="O213" s="2">
        <v>0</v>
      </c>
      <c r="P213" s="2">
        <v>0</v>
      </c>
      <c r="Q213" s="2" t="s">
        <v>43</v>
      </c>
      <c r="R213" s="2">
        <v>65.3</v>
      </c>
      <c r="S213" s="2">
        <v>1</v>
      </c>
      <c r="T213" s="2">
        <v>8695.5646248705907</v>
      </c>
      <c r="U213" s="2">
        <v>7630.9867319383602</v>
      </c>
      <c r="V213" s="2">
        <v>2566.63157963101</v>
      </c>
      <c r="W213" s="2">
        <v>7116.2906869774897</v>
      </c>
      <c r="X213" s="2">
        <v>2141.2465210068499</v>
      </c>
      <c r="Y213" s="2">
        <v>2556.30178578404</v>
      </c>
      <c r="Z213" s="2">
        <v>1590.3409781118801</v>
      </c>
      <c r="AA213" s="2">
        <v>1390.06713671275</v>
      </c>
      <c r="AB213" s="2">
        <v>2553.52780166612</v>
      </c>
      <c r="AC213" s="2">
        <v>1321.2330919388301</v>
      </c>
      <c r="AD213" s="2">
        <v>5433.79514390231</v>
      </c>
      <c r="AE213" s="2" t="s">
        <v>43</v>
      </c>
      <c r="AF213" s="2" t="s">
        <v>43</v>
      </c>
      <c r="AG213" s="2" t="s">
        <v>43</v>
      </c>
      <c r="AH213" s="2" t="s">
        <v>43</v>
      </c>
      <c r="AI213" s="2" t="s">
        <v>43</v>
      </c>
      <c r="AJ213" s="2" t="s">
        <v>43</v>
      </c>
      <c r="AK213" s="2" t="s">
        <v>43</v>
      </c>
      <c r="AL213" s="2" t="s">
        <v>43</v>
      </c>
    </row>
    <row r="214" spans="1:38" hidden="1" x14ac:dyDescent="0.3">
      <c r="A214" s="2" t="b">
        <v>1</v>
      </c>
      <c r="B214" s="2" t="s">
        <v>113</v>
      </c>
      <c r="C214" s="2" t="s">
        <v>114</v>
      </c>
      <c r="D214" s="2" t="s">
        <v>40</v>
      </c>
      <c r="E214" s="2" t="s">
        <v>41</v>
      </c>
      <c r="F214" s="2" t="s">
        <v>42</v>
      </c>
      <c r="G214" s="2" t="s">
        <v>43</v>
      </c>
      <c r="H214" s="2">
        <v>810.65795000000003</v>
      </c>
      <c r="I214" s="2">
        <v>10.616</v>
      </c>
      <c r="J214" s="2">
        <v>204595.10791572899</v>
      </c>
      <c r="K214" s="2">
        <v>0</v>
      </c>
      <c r="L214" s="2">
        <v>11</v>
      </c>
      <c r="M214" s="2">
        <v>0</v>
      </c>
      <c r="N214" s="2">
        <v>3</v>
      </c>
      <c r="O214" s="2">
        <v>9</v>
      </c>
      <c r="P214" s="2">
        <v>2</v>
      </c>
      <c r="Q214" s="2" t="s">
        <v>43</v>
      </c>
      <c r="R214" s="2">
        <v>74.2</v>
      </c>
      <c r="S214" s="2">
        <v>5</v>
      </c>
      <c r="T214" s="2">
        <v>198391.476287925</v>
      </c>
      <c r="U214" s="2">
        <v>204595.10791572899</v>
      </c>
      <c r="V214" s="2">
        <v>178238.95809918901</v>
      </c>
      <c r="W214" s="2">
        <v>190114.439683932</v>
      </c>
      <c r="X214" s="2">
        <v>159490.91025227401</v>
      </c>
      <c r="Y214" s="2">
        <v>176630.83588300701</v>
      </c>
      <c r="Z214" s="2">
        <v>9044.7880835005599</v>
      </c>
      <c r="AA214" s="2">
        <v>12622.336391159</v>
      </c>
      <c r="AB214" s="2">
        <v>133304.59163685999</v>
      </c>
      <c r="AC214" s="2">
        <v>143733.76433377899</v>
      </c>
      <c r="AD214" s="2">
        <v>159016.70747939299</v>
      </c>
      <c r="AE214" s="2">
        <v>204239.01696628501</v>
      </c>
      <c r="AF214" s="2">
        <v>193218.07833856501</v>
      </c>
      <c r="AG214" s="2">
        <v>8.3830562868016596</v>
      </c>
      <c r="AH214" s="2">
        <v>11.3166659872824</v>
      </c>
      <c r="AI214" s="2">
        <v>1.0569999999999999</v>
      </c>
      <c r="AJ214" s="2">
        <v>0.08</v>
      </c>
      <c r="AK214" s="2">
        <v>0.32297776145867202</v>
      </c>
      <c r="AL214" s="2">
        <v>0.818792845163544</v>
      </c>
    </row>
    <row r="215" spans="1:38" hidden="1" x14ac:dyDescent="0.3">
      <c r="A215" s="2" t="b">
        <v>1</v>
      </c>
      <c r="B215" s="2" t="s">
        <v>416</v>
      </c>
      <c r="C215" s="2" t="s">
        <v>417</v>
      </c>
      <c r="D215" s="2" t="s">
        <v>40</v>
      </c>
      <c r="E215" s="2" t="s">
        <v>41</v>
      </c>
      <c r="F215" s="2" t="s">
        <v>42</v>
      </c>
      <c r="G215" s="2" t="s">
        <v>43</v>
      </c>
      <c r="H215" s="2">
        <v>812.61149999999998</v>
      </c>
      <c r="I215" s="2">
        <v>10.59</v>
      </c>
      <c r="J215" s="2">
        <v>67604.702718923494</v>
      </c>
      <c r="K215" s="2">
        <v>0</v>
      </c>
      <c r="L215" s="2">
        <v>8</v>
      </c>
      <c r="M215" s="2">
        <v>0</v>
      </c>
      <c r="N215" s="2">
        <v>3</v>
      </c>
      <c r="O215" s="2">
        <v>30</v>
      </c>
      <c r="P215" s="2">
        <v>4</v>
      </c>
      <c r="Q215" s="2" t="s">
        <v>43</v>
      </c>
      <c r="R215" s="2">
        <v>74.2</v>
      </c>
      <c r="S215" s="2">
        <v>1</v>
      </c>
      <c r="T215" s="2">
        <v>65457.542337023799</v>
      </c>
      <c r="U215" s="2">
        <v>44205.6109483412</v>
      </c>
      <c r="V215" s="2">
        <v>50403.8794662</v>
      </c>
      <c r="W215" s="2">
        <v>67604.702718923494</v>
      </c>
      <c r="X215" s="2">
        <v>37021.853395503997</v>
      </c>
      <c r="Y215" s="2">
        <v>52075.6621606552</v>
      </c>
      <c r="Z215" s="2">
        <v>2332.66668085837</v>
      </c>
      <c r="AA215" s="2">
        <v>899.31414789992698</v>
      </c>
      <c r="AB215" s="2">
        <v>50788.591714764203</v>
      </c>
      <c r="AC215" s="2">
        <v>39336.469572572103</v>
      </c>
      <c r="AD215" s="2">
        <v>27113.217548970901</v>
      </c>
      <c r="AE215" s="2" t="s">
        <v>43</v>
      </c>
      <c r="AF215" s="2" t="s">
        <v>43</v>
      </c>
      <c r="AG215" s="2" t="s">
        <v>43</v>
      </c>
      <c r="AH215" s="2" t="s">
        <v>43</v>
      </c>
      <c r="AI215" s="2" t="s">
        <v>43</v>
      </c>
      <c r="AJ215" s="2" t="s">
        <v>43</v>
      </c>
      <c r="AK215" s="2" t="s">
        <v>43</v>
      </c>
      <c r="AL215" s="2" t="s">
        <v>43</v>
      </c>
    </row>
    <row r="216" spans="1:38" hidden="1" x14ac:dyDescent="0.3">
      <c r="A216" s="2" t="b">
        <v>1</v>
      </c>
      <c r="B216" s="2" t="s">
        <v>353</v>
      </c>
      <c r="C216" s="2" t="s">
        <v>43</v>
      </c>
      <c r="D216" s="2" t="s">
        <v>42</v>
      </c>
      <c r="E216" s="2" t="s">
        <v>41</v>
      </c>
      <c r="F216" s="2" t="s">
        <v>42</v>
      </c>
      <c r="G216" s="2" t="s">
        <v>43</v>
      </c>
      <c r="H216" s="2">
        <v>812.98667999999998</v>
      </c>
      <c r="I216" s="2">
        <v>9.8780000000000001</v>
      </c>
      <c r="J216" s="2">
        <v>10023.976581526</v>
      </c>
      <c r="K216" s="2">
        <v>0</v>
      </c>
      <c r="L216" s="2">
        <v>7</v>
      </c>
      <c r="M216" s="2">
        <v>0</v>
      </c>
      <c r="N216" s="2">
        <v>0</v>
      </c>
      <c r="O216" s="2">
        <v>0</v>
      </c>
      <c r="P216" s="2">
        <v>0</v>
      </c>
      <c r="Q216" s="2" t="s">
        <v>43</v>
      </c>
      <c r="R216" s="2">
        <v>69.900000000000006</v>
      </c>
      <c r="S216" s="2">
        <v>1</v>
      </c>
      <c r="T216" s="2">
        <v>10023.976581526</v>
      </c>
      <c r="U216" s="2">
        <v>9186.3752528253699</v>
      </c>
      <c r="V216" s="2">
        <v>9315.8525043304107</v>
      </c>
      <c r="W216" s="2">
        <v>7368.4228482120898</v>
      </c>
      <c r="X216" s="2">
        <v>10015.2924233182</v>
      </c>
      <c r="Y216" s="2">
        <v>5217.2422678865496</v>
      </c>
      <c r="Z216" s="2">
        <v>1643.8461394351</v>
      </c>
      <c r="AA216" s="2">
        <v>2602.0600851988302</v>
      </c>
      <c r="AB216" s="2">
        <v>4125.6644452937599</v>
      </c>
      <c r="AC216" s="2">
        <v>3083.6029778402699</v>
      </c>
      <c r="AD216" s="2">
        <v>2583.62745799298</v>
      </c>
      <c r="AE216" s="2" t="s">
        <v>43</v>
      </c>
      <c r="AF216" s="2" t="s">
        <v>43</v>
      </c>
      <c r="AG216" s="2" t="s">
        <v>43</v>
      </c>
      <c r="AH216" s="2" t="s">
        <v>43</v>
      </c>
      <c r="AI216" s="2" t="s">
        <v>43</v>
      </c>
      <c r="AJ216" s="2" t="s">
        <v>43</v>
      </c>
      <c r="AK216" s="2" t="s">
        <v>43</v>
      </c>
      <c r="AL216" s="2" t="s">
        <v>43</v>
      </c>
    </row>
    <row r="217" spans="1:38" hidden="1" x14ac:dyDescent="0.3">
      <c r="A217" s="2" t="b">
        <v>1</v>
      </c>
      <c r="B217" s="2" t="s">
        <v>461</v>
      </c>
      <c r="C217" s="2" t="s">
        <v>462</v>
      </c>
      <c r="D217" s="2" t="s">
        <v>40</v>
      </c>
      <c r="E217" s="2" t="s">
        <v>41</v>
      </c>
      <c r="F217" s="2" t="s">
        <v>42</v>
      </c>
      <c r="G217" s="2" t="s">
        <v>43</v>
      </c>
      <c r="H217" s="2">
        <v>813.48775999999998</v>
      </c>
      <c r="I217" s="2">
        <v>9.8640000000000008</v>
      </c>
      <c r="J217" s="2">
        <v>73873.855924893898</v>
      </c>
      <c r="K217" s="2">
        <v>0</v>
      </c>
      <c r="L217" s="2">
        <v>7</v>
      </c>
      <c r="M217" s="2">
        <v>0</v>
      </c>
      <c r="N217" s="2">
        <v>3</v>
      </c>
      <c r="O217" s="2">
        <v>47</v>
      </c>
      <c r="P217" s="2">
        <v>15</v>
      </c>
      <c r="Q217" s="2" t="s">
        <v>43</v>
      </c>
      <c r="R217" s="2">
        <v>69.900000000000006</v>
      </c>
      <c r="S217" s="2">
        <v>1</v>
      </c>
      <c r="T217" s="2">
        <v>66137.294545695302</v>
      </c>
      <c r="U217" s="2">
        <v>55612.803732601002</v>
      </c>
      <c r="V217" s="2">
        <v>73873.855924893898</v>
      </c>
      <c r="W217" s="2">
        <v>38613.619998213297</v>
      </c>
      <c r="X217" s="2">
        <v>45762.578319482003</v>
      </c>
      <c r="Y217" s="2">
        <v>38158.425577274698</v>
      </c>
      <c r="Z217" s="2">
        <v>1463.4527021256699</v>
      </c>
      <c r="AA217" s="2">
        <v>2236.3697790321098</v>
      </c>
      <c r="AB217" s="2">
        <v>10398.360627198999</v>
      </c>
      <c r="AC217" s="2">
        <v>15083.070591100501</v>
      </c>
      <c r="AD217" s="2">
        <v>26020.252940201601</v>
      </c>
      <c r="AE217" s="2" t="s">
        <v>43</v>
      </c>
      <c r="AF217" s="2" t="s">
        <v>43</v>
      </c>
      <c r="AG217" s="2" t="s">
        <v>43</v>
      </c>
      <c r="AH217" s="2" t="s">
        <v>43</v>
      </c>
      <c r="AI217" s="2" t="s">
        <v>43</v>
      </c>
      <c r="AJ217" s="2" t="s">
        <v>43</v>
      </c>
      <c r="AK217" s="2" t="s">
        <v>43</v>
      </c>
      <c r="AL217" s="2" t="s">
        <v>43</v>
      </c>
    </row>
    <row r="218" spans="1:38" hidden="1" x14ac:dyDescent="0.3">
      <c r="A218" s="2" t="b">
        <v>1</v>
      </c>
      <c r="B218" s="2" t="s">
        <v>441</v>
      </c>
      <c r="C218" s="2" t="s">
        <v>442</v>
      </c>
      <c r="D218" s="2" t="s">
        <v>40</v>
      </c>
      <c r="E218" s="2" t="s">
        <v>41</v>
      </c>
      <c r="F218" s="2" t="s">
        <v>41</v>
      </c>
      <c r="G218" s="2" t="s">
        <v>43</v>
      </c>
      <c r="H218" s="2">
        <v>813.52323000000001</v>
      </c>
      <c r="I218" s="2">
        <v>10.522</v>
      </c>
      <c r="J218" s="2">
        <v>33502.988833734198</v>
      </c>
      <c r="K218" s="2">
        <v>14</v>
      </c>
      <c r="L218" s="2">
        <v>10</v>
      </c>
      <c r="M218" s="2">
        <v>0</v>
      </c>
      <c r="N218" s="2">
        <v>3</v>
      </c>
      <c r="O218" s="2">
        <v>14</v>
      </c>
      <c r="P218" s="2">
        <v>5</v>
      </c>
      <c r="Q218" s="2" t="s">
        <v>43</v>
      </c>
      <c r="R218" s="2">
        <v>81.7</v>
      </c>
      <c r="S218" s="2">
        <v>1</v>
      </c>
      <c r="T218" s="2">
        <v>26752.5253341967</v>
      </c>
      <c r="U218" s="2">
        <v>28556.270489877501</v>
      </c>
      <c r="V218" s="2">
        <v>26685.5733855256</v>
      </c>
      <c r="W218" s="2">
        <v>31630.948024844001</v>
      </c>
      <c r="X218" s="2">
        <v>31664.943730964002</v>
      </c>
      <c r="Y218" s="2">
        <v>32220.660429340001</v>
      </c>
      <c r="Z218" s="2">
        <v>491.08310903977701</v>
      </c>
      <c r="AA218" s="2">
        <v>512.02115135584802</v>
      </c>
      <c r="AB218" s="2">
        <v>25599.4395671477</v>
      </c>
      <c r="AC218" s="2">
        <v>27823.952606413699</v>
      </c>
      <c r="AD218" s="2">
        <v>33502.988833734198</v>
      </c>
      <c r="AE218" s="2">
        <v>28539.483653266801</v>
      </c>
      <c r="AF218" s="2">
        <v>34628.931489956201</v>
      </c>
      <c r="AG218" s="2">
        <v>7.4397865788964097</v>
      </c>
      <c r="AH218" s="2">
        <v>6.7285379423318297</v>
      </c>
      <c r="AI218" s="2">
        <v>0.82399999999999995</v>
      </c>
      <c r="AJ218" s="2">
        <v>-0.28000000000000003</v>
      </c>
      <c r="AK218" s="2">
        <v>4.8294846976937603E-2</v>
      </c>
      <c r="AL218" s="2">
        <v>0.41254807702542101</v>
      </c>
    </row>
    <row r="219" spans="1:38" hidden="1" x14ac:dyDescent="0.3">
      <c r="A219" s="2" t="b">
        <v>1</v>
      </c>
      <c r="B219" s="2" t="s">
        <v>463</v>
      </c>
      <c r="C219" s="2" t="s">
        <v>464</v>
      </c>
      <c r="D219" s="2" t="s">
        <v>40</v>
      </c>
      <c r="E219" s="2" t="s">
        <v>41</v>
      </c>
      <c r="F219" s="2" t="s">
        <v>41</v>
      </c>
      <c r="G219" s="2" t="s">
        <v>43</v>
      </c>
      <c r="H219" s="2">
        <v>813.52399000000003</v>
      </c>
      <c r="I219" s="2">
        <v>10.231</v>
      </c>
      <c r="J219" s="2">
        <v>96596.386984474899</v>
      </c>
      <c r="K219" s="2">
        <v>14</v>
      </c>
      <c r="L219" s="2">
        <v>8</v>
      </c>
      <c r="M219" s="2">
        <v>0</v>
      </c>
      <c r="N219" s="2">
        <v>3</v>
      </c>
      <c r="O219" s="2">
        <v>4</v>
      </c>
      <c r="P219" s="2">
        <v>2</v>
      </c>
      <c r="Q219" s="2" t="s">
        <v>43</v>
      </c>
      <c r="R219" s="2">
        <v>65.3</v>
      </c>
      <c r="S219" s="2">
        <v>1</v>
      </c>
      <c r="T219" s="2">
        <v>80442.532358219003</v>
      </c>
      <c r="U219" s="2">
        <v>82863.214439591204</v>
      </c>
      <c r="V219" s="2">
        <v>86113.652049666896</v>
      </c>
      <c r="W219" s="2">
        <v>74949.281669769203</v>
      </c>
      <c r="X219" s="2">
        <v>96596.386984474899</v>
      </c>
      <c r="Y219" s="2">
        <v>72555.530926302701</v>
      </c>
      <c r="Z219" s="2">
        <v>1085.1244926776101</v>
      </c>
      <c r="AA219" s="2">
        <v>1373.98081353678</v>
      </c>
      <c r="AB219" s="2">
        <v>57581.678538176297</v>
      </c>
      <c r="AC219" s="2">
        <v>58797.740066097598</v>
      </c>
      <c r="AD219" s="2">
        <v>62629.395795482596</v>
      </c>
      <c r="AE219" s="2">
        <v>85756.765460958602</v>
      </c>
      <c r="AF219" s="2">
        <v>77028.633021487607</v>
      </c>
      <c r="AG219" s="2">
        <v>3.7982672739140702</v>
      </c>
      <c r="AH219" s="2">
        <v>14.530615890903899</v>
      </c>
      <c r="AI219" s="2">
        <v>1.113</v>
      </c>
      <c r="AJ219" s="2">
        <v>0.15</v>
      </c>
      <c r="AK219" s="2">
        <v>0.773038139161624</v>
      </c>
      <c r="AL219" s="2">
        <v>0.95731065494578704</v>
      </c>
    </row>
    <row r="220" spans="1:38" hidden="1" x14ac:dyDescent="0.3">
      <c r="A220" s="2" t="b">
        <v>1</v>
      </c>
      <c r="B220" s="2" t="s">
        <v>318</v>
      </c>
      <c r="C220" s="2" t="s">
        <v>319</v>
      </c>
      <c r="D220" s="2" t="s">
        <v>40</v>
      </c>
      <c r="E220" s="2" t="s">
        <v>41</v>
      </c>
      <c r="F220" s="2" t="s">
        <v>41</v>
      </c>
      <c r="G220" s="2" t="s">
        <v>43</v>
      </c>
      <c r="H220" s="2">
        <v>813.54521</v>
      </c>
      <c r="I220" s="2">
        <v>9.7579999999999991</v>
      </c>
      <c r="J220" s="2">
        <v>70196.971591843598</v>
      </c>
      <c r="K220" s="2">
        <v>2</v>
      </c>
      <c r="L220" s="2">
        <v>7</v>
      </c>
      <c r="M220" s="2">
        <v>0</v>
      </c>
      <c r="N220" s="2">
        <v>3</v>
      </c>
      <c r="O220" s="2">
        <v>42</v>
      </c>
      <c r="P220" s="2">
        <v>30</v>
      </c>
      <c r="Q220" s="2" t="s">
        <v>43</v>
      </c>
      <c r="R220" s="2">
        <v>69.900000000000006</v>
      </c>
      <c r="S220" s="2">
        <v>2</v>
      </c>
      <c r="T220" s="2">
        <v>63873.375453954803</v>
      </c>
      <c r="U220" s="2">
        <v>70196.971591843598</v>
      </c>
      <c r="V220" s="2">
        <v>67884.623234451399</v>
      </c>
      <c r="W220" s="2">
        <v>67375.223824190703</v>
      </c>
      <c r="X220" s="2">
        <v>70095.044304572904</v>
      </c>
      <c r="Y220" s="2">
        <v>69702.931201066895</v>
      </c>
      <c r="Z220" s="2">
        <v>5229.94755288138</v>
      </c>
      <c r="AA220" s="2">
        <v>8346.2129270641308</v>
      </c>
      <c r="AB220" s="2">
        <v>26328.862139692999</v>
      </c>
      <c r="AC220" s="2">
        <v>21112.115758503001</v>
      </c>
      <c r="AD220" s="2">
        <v>45877.030369255299</v>
      </c>
      <c r="AE220" s="2" t="s">
        <v>43</v>
      </c>
      <c r="AF220" s="2" t="s">
        <v>43</v>
      </c>
      <c r="AG220" s="2" t="s">
        <v>43</v>
      </c>
      <c r="AH220" s="2" t="s">
        <v>43</v>
      </c>
      <c r="AI220" s="2" t="s">
        <v>43</v>
      </c>
      <c r="AJ220" s="2" t="s">
        <v>43</v>
      </c>
      <c r="AK220" s="2" t="s">
        <v>43</v>
      </c>
      <c r="AL220" s="2" t="s">
        <v>43</v>
      </c>
    </row>
    <row r="221" spans="1:38" hidden="1" x14ac:dyDescent="0.3">
      <c r="A221" s="2" t="b">
        <v>1</v>
      </c>
      <c r="B221" s="2" t="s">
        <v>225</v>
      </c>
      <c r="C221" s="2" t="s">
        <v>43</v>
      </c>
      <c r="D221" s="2" t="s">
        <v>42</v>
      </c>
      <c r="E221" s="2" t="s">
        <v>41</v>
      </c>
      <c r="F221" s="2" t="s">
        <v>42</v>
      </c>
      <c r="G221" s="2" t="s">
        <v>43</v>
      </c>
      <c r="H221" s="2">
        <v>741.58843000000002</v>
      </c>
      <c r="I221" s="2">
        <v>10.454000000000001</v>
      </c>
      <c r="J221" s="2">
        <v>9524.9219838528898</v>
      </c>
      <c r="K221" s="2">
        <v>0</v>
      </c>
      <c r="L221" s="2">
        <v>8</v>
      </c>
      <c r="M221" s="2">
        <v>0</v>
      </c>
      <c r="N221" s="2">
        <v>3</v>
      </c>
      <c r="O221" s="2">
        <v>37</v>
      </c>
      <c r="P221" s="2">
        <v>7</v>
      </c>
      <c r="Q221" s="2" t="s">
        <v>43</v>
      </c>
      <c r="R221" s="2">
        <v>74.2</v>
      </c>
      <c r="S221" s="2">
        <v>3</v>
      </c>
      <c r="T221" s="2">
        <v>9524.9219838528898</v>
      </c>
      <c r="U221" s="2">
        <v>7843.8327845346003</v>
      </c>
      <c r="V221" s="2">
        <v>8962.8566862179196</v>
      </c>
      <c r="W221" s="2">
        <v>4967.2927654995601</v>
      </c>
      <c r="X221" s="2">
        <v>4119.4133074336196</v>
      </c>
      <c r="Y221" s="2">
        <v>8003.4351912071097</v>
      </c>
      <c r="Z221" s="2">
        <v>5029.60693670002</v>
      </c>
      <c r="AA221" s="2">
        <v>6228.0412118305503</v>
      </c>
      <c r="AB221" s="2">
        <v>2463.0753666037399</v>
      </c>
      <c r="AC221" s="2">
        <v>4716.6028346906396</v>
      </c>
      <c r="AD221" s="2">
        <v>5433.46520592869</v>
      </c>
      <c r="AE221" s="2" t="s">
        <v>43</v>
      </c>
      <c r="AF221" s="2" t="s">
        <v>43</v>
      </c>
      <c r="AG221" s="2" t="s">
        <v>43</v>
      </c>
      <c r="AH221" s="2" t="s">
        <v>43</v>
      </c>
      <c r="AI221" s="2" t="s">
        <v>43</v>
      </c>
      <c r="AJ221" s="2" t="s">
        <v>43</v>
      </c>
      <c r="AK221" s="2" t="s">
        <v>43</v>
      </c>
      <c r="AL221" s="2" t="s">
        <v>43</v>
      </c>
    </row>
    <row r="222" spans="1:38" hidden="1" x14ac:dyDescent="0.3">
      <c r="A222" s="2" t="b">
        <v>1</v>
      </c>
      <c r="B222" s="2" t="s">
        <v>180</v>
      </c>
      <c r="C222" s="2" t="s">
        <v>43</v>
      </c>
      <c r="D222" s="2" t="s">
        <v>42</v>
      </c>
      <c r="E222" s="2" t="s">
        <v>41</v>
      </c>
      <c r="F222" s="2" t="s">
        <v>42</v>
      </c>
      <c r="G222" s="2" t="s">
        <v>43</v>
      </c>
      <c r="H222" s="2">
        <v>741.59355000000005</v>
      </c>
      <c r="I222" s="2">
        <v>10.454000000000001</v>
      </c>
      <c r="J222" s="2">
        <v>24450.019643861</v>
      </c>
      <c r="K222" s="2">
        <v>0</v>
      </c>
      <c r="L222" s="2">
        <v>8</v>
      </c>
      <c r="M222" s="2">
        <v>0</v>
      </c>
      <c r="N222" s="2">
        <v>3</v>
      </c>
      <c r="O222" s="2">
        <v>13</v>
      </c>
      <c r="P222" s="2">
        <v>8</v>
      </c>
      <c r="Q222" s="2" t="s">
        <v>43</v>
      </c>
      <c r="R222" s="2">
        <v>74.2</v>
      </c>
      <c r="S222" s="2">
        <v>3</v>
      </c>
      <c r="T222" s="2">
        <v>17134.206818574999</v>
      </c>
      <c r="U222" s="2">
        <v>24450.019643861</v>
      </c>
      <c r="V222" s="2">
        <v>18240.9290219266</v>
      </c>
      <c r="W222" s="2">
        <v>13651.282684764799</v>
      </c>
      <c r="X222" s="2">
        <v>14929.8424735798</v>
      </c>
      <c r="Y222" s="2">
        <v>15005.5116172295</v>
      </c>
      <c r="Z222" s="2">
        <v>3146.5450453293101</v>
      </c>
      <c r="AA222" s="2">
        <v>6228.0412118305503</v>
      </c>
      <c r="AB222" s="2">
        <v>11603.0604663086</v>
      </c>
      <c r="AC222" s="2">
        <v>14856.1552677279</v>
      </c>
      <c r="AD222" s="2">
        <v>14046.4305583532</v>
      </c>
      <c r="AE222" s="2">
        <v>19168.694025773599</v>
      </c>
      <c r="AF222" s="2">
        <v>15174.4851518736</v>
      </c>
      <c r="AG222" s="2">
        <v>22.527341773510301</v>
      </c>
      <c r="AH222" s="2">
        <v>6.7286641033484704</v>
      </c>
      <c r="AI222" s="2">
        <v>1.2629999999999999</v>
      </c>
      <c r="AJ222" s="2">
        <v>0.34</v>
      </c>
      <c r="AK222" s="2">
        <v>0.12821733538718799</v>
      </c>
      <c r="AL222" s="2">
        <v>0.62259765678606405</v>
      </c>
    </row>
    <row r="223" spans="1:38" hidden="1" x14ac:dyDescent="0.3">
      <c r="A223" s="2" t="b">
        <v>1</v>
      </c>
      <c r="B223" s="2" t="s">
        <v>497</v>
      </c>
      <c r="C223" s="2" t="s">
        <v>498</v>
      </c>
      <c r="D223" s="2" t="s">
        <v>40</v>
      </c>
      <c r="E223" s="2" t="s">
        <v>41</v>
      </c>
      <c r="F223" s="2" t="s">
        <v>42</v>
      </c>
      <c r="G223" s="2" t="s">
        <v>43</v>
      </c>
      <c r="H223" s="2">
        <v>813.59564</v>
      </c>
      <c r="I223" s="2">
        <v>9.8870000000000005</v>
      </c>
      <c r="J223" s="2">
        <v>13376.422737680101</v>
      </c>
      <c r="K223" s="2">
        <v>0</v>
      </c>
      <c r="L223" s="2">
        <v>7</v>
      </c>
      <c r="M223" s="2">
        <v>0</v>
      </c>
      <c r="N223" s="2">
        <v>3</v>
      </c>
      <c r="O223" s="2">
        <v>19</v>
      </c>
      <c r="P223" s="2">
        <v>14</v>
      </c>
      <c r="Q223" s="2" t="s">
        <v>43</v>
      </c>
      <c r="R223" s="2">
        <v>69.900000000000006</v>
      </c>
      <c r="S223" s="2">
        <v>1</v>
      </c>
      <c r="T223" s="2">
        <v>1247.7605186347901</v>
      </c>
      <c r="U223" s="2">
        <v>7857.7772095991204</v>
      </c>
      <c r="V223" s="2">
        <v>9513.9417162594</v>
      </c>
      <c r="W223" s="2">
        <v>1642.1025156108601</v>
      </c>
      <c r="X223" s="2">
        <v>13376.422737680101</v>
      </c>
      <c r="Y223" s="2">
        <v>737.339039566255</v>
      </c>
      <c r="Z223" s="2">
        <v>645.57033308115194</v>
      </c>
      <c r="AA223" s="2">
        <v>728.38352458805502</v>
      </c>
      <c r="AB223" s="2">
        <v>8446.6648524048505</v>
      </c>
      <c r="AC223" s="2">
        <v>12433.7127863648</v>
      </c>
      <c r="AD223" s="2">
        <v>10774.8721318428</v>
      </c>
      <c r="AE223" s="2">
        <v>8748.4384077437408</v>
      </c>
      <c r="AF223" s="2">
        <v>1787.71302974632</v>
      </c>
      <c r="AG223" s="2">
        <v>70.611795218046694</v>
      </c>
      <c r="AH223" s="2">
        <v>131.56572423096401</v>
      </c>
      <c r="AI223" s="2">
        <v>4.8940000000000001</v>
      </c>
      <c r="AJ223" s="2">
        <v>2.29</v>
      </c>
      <c r="AK223" s="2">
        <v>0.61833966811794605</v>
      </c>
      <c r="AL223" s="2">
        <v>0.91524870063443198</v>
      </c>
    </row>
    <row r="224" spans="1:38" hidden="1" x14ac:dyDescent="0.3">
      <c r="A224" s="2" t="b">
        <v>1</v>
      </c>
      <c r="B224" s="2" t="s">
        <v>435</v>
      </c>
      <c r="C224" s="2" t="s">
        <v>436</v>
      </c>
      <c r="D224" s="2" t="s">
        <v>40</v>
      </c>
      <c r="E224" s="2" t="s">
        <v>41</v>
      </c>
      <c r="F224" s="2" t="s">
        <v>42</v>
      </c>
      <c r="G224" s="2" t="s">
        <v>43</v>
      </c>
      <c r="H224" s="2">
        <v>814.49135999999999</v>
      </c>
      <c r="I224" s="2">
        <v>9.8689999999999998</v>
      </c>
      <c r="J224" s="2">
        <v>42254.261519220301</v>
      </c>
      <c r="K224" s="2">
        <v>0</v>
      </c>
      <c r="L224" s="2">
        <v>7</v>
      </c>
      <c r="M224" s="2">
        <v>0</v>
      </c>
      <c r="N224" s="2">
        <v>3</v>
      </c>
      <c r="O224" s="2">
        <v>28</v>
      </c>
      <c r="P224" s="2">
        <v>12</v>
      </c>
      <c r="Q224" s="2" t="s">
        <v>43</v>
      </c>
      <c r="R224" s="2">
        <v>69.900000000000006</v>
      </c>
      <c r="S224" s="2">
        <v>1</v>
      </c>
      <c r="T224" s="2">
        <v>35125.190716742603</v>
      </c>
      <c r="U224" s="2">
        <v>34838.3427610914</v>
      </c>
      <c r="V224" s="2">
        <v>42254.261519220301</v>
      </c>
      <c r="W224" s="2">
        <v>16543.3562440321</v>
      </c>
      <c r="X224" s="2">
        <v>24877.125597596601</v>
      </c>
      <c r="Y224" s="2">
        <v>29238.025679564998</v>
      </c>
      <c r="Z224" s="2">
        <v>1295.0720527031999</v>
      </c>
      <c r="AA224" s="2">
        <v>2049.9821820024699</v>
      </c>
      <c r="AB224" s="2">
        <v>5036.9207309147896</v>
      </c>
      <c r="AC224" s="2">
        <v>8654.2995881771894</v>
      </c>
      <c r="AD224" s="2">
        <v>8551.1309857511005</v>
      </c>
      <c r="AE224" s="2">
        <v>43624.6586289517</v>
      </c>
      <c r="AF224" s="2">
        <v>25921.0412315752</v>
      </c>
      <c r="AG224" s="2">
        <v>11.4044766306182</v>
      </c>
      <c r="AH224" s="2">
        <v>34.208319678819201</v>
      </c>
      <c r="AI224" s="2">
        <v>1.6830000000000001</v>
      </c>
      <c r="AJ224" s="2">
        <v>0.75</v>
      </c>
      <c r="AK224" s="2">
        <v>0.126948516530413</v>
      </c>
      <c r="AL224" s="2">
        <v>0.619805696774679</v>
      </c>
    </row>
    <row r="225" spans="1:38" hidden="1" x14ac:dyDescent="0.3">
      <c r="A225" s="2" t="b">
        <v>1</v>
      </c>
      <c r="B225" s="2" t="s">
        <v>429</v>
      </c>
      <c r="C225" s="2" t="s">
        <v>430</v>
      </c>
      <c r="D225" s="2" t="s">
        <v>40</v>
      </c>
      <c r="E225" s="2" t="s">
        <v>41</v>
      </c>
      <c r="F225" s="2" t="s">
        <v>42</v>
      </c>
      <c r="G225" s="2" t="s">
        <v>43</v>
      </c>
      <c r="H225" s="2">
        <v>814.52647999999999</v>
      </c>
      <c r="I225" s="2">
        <v>10.525</v>
      </c>
      <c r="J225" s="2">
        <v>11762.302051177199</v>
      </c>
      <c r="K225" s="2">
        <v>0</v>
      </c>
      <c r="L225" s="2">
        <v>10</v>
      </c>
      <c r="M225" s="2">
        <v>0</v>
      </c>
      <c r="N225" s="2">
        <v>3</v>
      </c>
      <c r="O225" s="2">
        <v>10</v>
      </c>
      <c r="P225" s="2">
        <v>7</v>
      </c>
      <c r="Q225" s="2" t="s">
        <v>43</v>
      </c>
      <c r="R225" s="2">
        <v>81.7</v>
      </c>
      <c r="S225" s="2">
        <v>1</v>
      </c>
      <c r="T225" s="2">
        <v>8053.1757378332904</v>
      </c>
      <c r="U225" s="2">
        <v>8600.2101400059601</v>
      </c>
      <c r="V225" s="2">
        <v>8260.1867544992001</v>
      </c>
      <c r="W225" s="2">
        <v>9688.99918970414</v>
      </c>
      <c r="X225" s="2">
        <v>9280.3288480104002</v>
      </c>
      <c r="Y225" s="2">
        <v>11762.302051177199</v>
      </c>
      <c r="Z225" s="2">
        <v>529.81342352744002</v>
      </c>
      <c r="AA225" s="2">
        <v>552.40278910983795</v>
      </c>
      <c r="AB225" s="2">
        <v>6971.8985062142201</v>
      </c>
      <c r="AC225" s="2">
        <v>8521.3394490940009</v>
      </c>
      <c r="AD225" s="2">
        <v>7979.0688830626596</v>
      </c>
      <c r="AE225" s="2">
        <v>8562.0253335158304</v>
      </c>
      <c r="AF225" s="2">
        <v>10166.6651607118</v>
      </c>
      <c r="AG225" s="2">
        <v>5.2162458970221302</v>
      </c>
      <c r="AH225" s="2">
        <v>15.879747444644201</v>
      </c>
      <c r="AI225" s="2">
        <v>0.84199999999999997</v>
      </c>
      <c r="AJ225" s="2">
        <v>-0.25</v>
      </c>
      <c r="AK225" s="2">
        <v>0.132827678463038</v>
      </c>
      <c r="AL225" s="2">
        <v>0.62783403273756899</v>
      </c>
    </row>
    <row r="226" spans="1:38" hidden="1" x14ac:dyDescent="0.3">
      <c r="A226" s="2" t="b">
        <v>1</v>
      </c>
      <c r="B226" s="2" t="s">
        <v>395</v>
      </c>
      <c r="C226" s="2" t="s">
        <v>43</v>
      </c>
      <c r="D226" s="2" t="s">
        <v>42</v>
      </c>
      <c r="E226" s="2" t="s">
        <v>41</v>
      </c>
      <c r="F226" s="2" t="s">
        <v>42</v>
      </c>
      <c r="G226" s="2" t="s">
        <v>43</v>
      </c>
      <c r="H226" s="2">
        <v>814.52922000000001</v>
      </c>
      <c r="I226" s="2">
        <v>9.9350000000000005</v>
      </c>
      <c r="J226" s="2">
        <v>1275.09100543144</v>
      </c>
      <c r="K226" s="2">
        <v>0</v>
      </c>
      <c r="L226" s="2">
        <v>7</v>
      </c>
      <c r="M226" s="2">
        <v>0</v>
      </c>
      <c r="N226" s="2">
        <v>0</v>
      </c>
      <c r="O226" s="2">
        <v>0</v>
      </c>
      <c r="P226" s="2">
        <v>0</v>
      </c>
      <c r="Q226" s="2" t="s">
        <v>43</v>
      </c>
      <c r="R226" s="2">
        <v>69.900000000000006</v>
      </c>
      <c r="S226" s="2">
        <v>1</v>
      </c>
      <c r="T226" s="2">
        <v>1275.09100543144</v>
      </c>
      <c r="U226" s="2">
        <v>318.72415491514101</v>
      </c>
      <c r="V226" s="2">
        <v>305.03385589694199</v>
      </c>
      <c r="W226" s="2">
        <v>343.19929105825798</v>
      </c>
      <c r="X226" s="2">
        <v>328.341425050476</v>
      </c>
      <c r="Y226" s="2">
        <v>318.25020021047101</v>
      </c>
      <c r="Z226" s="2">
        <v>185.51566196713</v>
      </c>
      <c r="AA226" s="2">
        <v>175.45364459914299</v>
      </c>
      <c r="AB226" s="2">
        <v>291.88492497316201</v>
      </c>
      <c r="AC226" s="2">
        <v>288.64259832599402</v>
      </c>
      <c r="AD226" s="2">
        <v>287.515718022123</v>
      </c>
      <c r="AE226" s="2" t="s">
        <v>43</v>
      </c>
      <c r="AF226" s="2" t="s">
        <v>43</v>
      </c>
      <c r="AG226" s="2" t="s">
        <v>43</v>
      </c>
      <c r="AH226" s="2" t="s">
        <v>43</v>
      </c>
      <c r="AI226" s="2" t="s">
        <v>43</v>
      </c>
      <c r="AJ226" s="2" t="s">
        <v>43</v>
      </c>
      <c r="AK226" s="2" t="s">
        <v>43</v>
      </c>
      <c r="AL226" s="2" t="s">
        <v>43</v>
      </c>
    </row>
    <row r="227" spans="1:38" hidden="1" x14ac:dyDescent="0.3">
      <c r="A227" s="2" t="b">
        <v>1</v>
      </c>
      <c r="B227" s="2" t="s">
        <v>360</v>
      </c>
      <c r="C227" s="2" t="s">
        <v>43</v>
      </c>
      <c r="D227" s="2" t="s">
        <v>42</v>
      </c>
      <c r="E227" s="2" t="s">
        <v>41</v>
      </c>
      <c r="F227" s="2" t="s">
        <v>42</v>
      </c>
      <c r="G227" s="2" t="s">
        <v>43</v>
      </c>
      <c r="H227" s="2">
        <v>814.55430999999999</v>
      </c>
      <c r="I227" s="2">
        <v>9.9120000000000008</v>
      </c>
      <c r="J227" s="2">
        <v>9272.8949805803695</v>
      </c>
      <c r="K227" s="2">
        <v>0</v>
      </c>
      <c r="L227" s="2">
        <v>7</v>
      </c>
      <c r="M227" s="2">
        <v>0</v>
      </c>
      <c r="N227" s="2">
        <v>2</v>
      </c>
      <c r="O227" s="2">
        <v>31</v>
      </c>
      <c r="P227" s="2">
        <v>0</v>
      </c>
      <c r="Q227" s="2" t="s">
        <v>43</v>
      </c>
      <c r="R227" s="2">
        <v>69.900000000000006</v>
      </c>
      <c r="S227" s="2">
        <v>1</v>
      </c>
      <c r="T227" s="2">
        <v>4148.3720206067801</v>
      </c>
      <c r="U227" s="2">
        <v>4640.3829129719297</v>
      </c>
      <c r="V227" s="2">
        <v>1743.5277470619001</v>
      </c>
      <c r="W227" s="2">
        <v>1814.7645958984999</v>
      </c>
      <c r="X227" s="2">
        <v>9272.8949805803695</v>
      </c>
      <c r="Y227" s="2">
        <v>5264.4106618596197</v>
      </c>
      <c r="Z227" s="2">
        <v>530.52533191934299</v>
      </c>
      <c r="AA227" s="2">
        <v>573.80875533322205</v>
      </c>
      <c r="AB227" s="2">
        <v>5425.6545288848201</v>
      </c>
      <c r="AC227" s="2">
        <v>3477.4568933506398</v>
      </c>
      <c r="AD227" s="2">
        <v>3843.67274505254</v>
      </c>
      <c r="AE227" s="2" t="s">
        <v>43</v>
      </c>
      <c r="AF227" s="2" t="s">
        <v>43</v>
      </c>
      <c r="AG227" s="2" t="s">
        <v>43</v>
      </c>
      <c r="AH227" s="2" t="s">
        <v>43</v>
      </c>
      <c r="AI227" s="2" t="s">
        <v>43</v>
      </c>
      <c r="AJ227" s="2" t="s">
        <v>43</v>
      </c>
      <c r="AK227" s="2" t="s">
        <v>43</v>
      </c>
      <c r="AL227" s="2" t="s">
        <v>43</v>
      </c>
    </row>
    <row r="228" spans="1:38" hidden="1" x14ac:dyDescent="0.3">
      <c r="A228" s="2" t="b">
        <v>1</v>
      </c>
      <c r="B228" s="2" t="s">
        <v>557</v>
      </c>
      <c r="C228" s="2" t="s">
        <v>43</v>
      </c>
      <c r="D228" s="2" t="s">
        <v>42</v>
      </c>
      <c r="E228" s="2" t="s">
        <v>41</v>
      </c>
      <c r="F228" s="2" t="s">
        <v>42</v>
      </c>
      <c r="G228" s="2" t="s">
        <v>43</v>
      </c>
      <c r="H228" s="2">
        <v>814.56654000000003</v>
      </c>
      <c r="I228" s="2">
        <v>9.8689999999999998</v>
      </c>
      <c r="J228" s="2">
        <v>4061.28353914016</v>
      </c>
      <c r="K228" s="2">
        <v>0</v>
      </c>
      <c r="L228" s="2">
        <v>9</v>
      </c>
      <c r="M228" s="2">
        <v>0</v>
      </c>
      <c r="N228" s="2">
        <v>0</v>
      </c>
      <c r="O228" s="2">
        <v>0</v>
      </c>
      <c r="P228" s="2">
        <v>0</v>
      </c>
      <c r="Q228" s="2" t="s">
        <v>43</v>
      </c>
      <c r="R228" s="2">
        <v>85</v>
      </c>
      <c r="S228" s="2">
        <v>0</v>
      </c>
      <c r="T228" s="2">
        <v>672.20023975597906</v>
      </c>
      <c r="U228" s="2">
        <v>648.93329361067799</v>
      </c>
      <c r="V228" s="2">
        <v>661.27223800731394</v>
      </c>
      <c r="W228" s="2">
        <v>652.77749933159998</v>
      </c>
      <c r="X228" s="2">
        <v>623.84686153281302</v>
      </c>
      <c r="Y228" s="2">
        <v>627.084892524569</v>
      </c>
      <c r="Z228" s="2">
        <v>4061.28353914016</v>
      </c>
      <c r="AA228" s="2">
        <v>2752.79036036563</v>
      </c>
      <c r="AB228" s="2">
        <v>1233.94178407407</v>
      </c>
      <c r="AC228" s="2">
        <v>1032.6675539845701</v>
      </c>
      <c r="AD228" s="2">
        <v>943.86780849807599</v>
      </c>
      <c r="AE228" s="2" t="s">
        <v>43</v>
      </c>
      <c r="AF228" s="2" t="s">
        <v>43</v>
      </c>
      <c r="AG228" s="2" t="s">
        <v>43</v>
      </c>
      <c r="AH228" s="2" t="s">
        <v>43</v>
      </c>
      <c r="AI228" s="2" t="s">
        <v>43</v>
      </c>
      <c r="AJ228" s="2" t="s">
        <v>43</v>
      </c>
      <c r="AK228" s="2" t="s">
        <v>43</v>
      </c>
      <c r="AL228" s="2" t="s">
        <v>43</v>
      </c>
    </row>
    <row r="229" spans="1:38" hidden="1" x14ac:dyDescent="0.3">
      <c r="A229" s="2" t="b">
        <v>1</v>
      </c>
      <c r="B229" s="2" t="s">
        <v>519</v>
      </c>
      <c r="C229" s="2" t="s">
        <v>520</v>
      </c>
      <c r="D229" s="2" t="s">
        <v>40</v>
      </c>
      <c r="E229" s="2" t="s">
        <v>41</v>
      </c>
      <c r="F229" s="2" t="s">
        <v>42</v>
      </c>
      <c r="G229" s="2" t="s">
        <v>43</v>
      </c>
      <c r="H229" s="2">
        <v>815.49378999999999</v>
      </c>
      <c r="I229" s="2">
        <v>9.8770000000000007</v>
      </c>
      <c r="J229" s="2">
        <v>25114.135975710498</v>
      </c>
      <c r="K229" s="2">
        <v>0</v>
      </c>
      <c r="L229" s="2">
        <v>7</v>
      </c>
      <c r="M229" s="2">
        <v>0</v>
      </c>
      <c r="N229" s="2">
        <v>3</v>
      </c>
      <c r="O229" s="2">
        <v>84</v>
      </c>
      <c r="P229" s="2">
        <v>47</v>
      </c>
      <c r="Q229" s="2" t="s">
        <v>43</v>
      </c>
      <c r="R229" s="2">
        <v>69.900000000000006</v>
      </c>
      <c r="S229" s="2">
        <v>1</v>
      </c>
      <c r="T229" s="2">
        <v>25114.135975710498</v>
      </c>
      <c r="U229" s="2">
        <v>22330.631101658601</v>
      </c>
      <c r="V229" s="2">
        <v>24589.198341253901</v>
      </c>
      <c r="W229" s="2">
        <v>15180.325908732901</v>
      </c>
      <c r="X229" s="2">
        <v>17880.599994026499</v>
      </c>
      <c r="Y229" s="2">
        <v>17300.191817436898</v>
      </c>
      <c r="Z229" s="2">
        <v>996.85854511260902</v>
      </c>
      <c r="AA229" s="2">
        <v>1387.05926894196</v>
      </c>
      <c r="AB229" s="2">
        <v>2626.6130064484</v>
      </c>
      <c r="AC229" s="2">
        <v>6445.1104027540896</v>
      </c>
      <c r="AD229" s="2">
        <v>16563.753993194699</v>
      </c>
      <c r="AE229" s="2" t="s">
        <v>43</v>
      </c>
      <c r="AF229" s="2" t="s">
        <v>43</v>
      </c>
      <c r="AG229" s="2" t="s">
        <v>43</v>
      </c>
      <c r="AH229" s="2" t="s">
        <v>43</v>
      </c>
      <c r="AI229" s="2" t="s">
        <v>43</v>
      </c>
      <c r="AJ229" s="2" t="s">
        <v>43</v>
      </c>
      <c r="AK229" s="2" t="s">
        <v>43</v>
      </c>
      <c r="AL229" s="2" t="s">
        <v>43</v>
      </c>
    </row>
    <row r="230" spans="1:38" hidden="1" x14ac:dyDescent="0.3">
      <c r="A230" s="2" t="b">
        <v>1</v>
      </c>
      <c r="B230" s="2" t="s">
        <v>444</v>
      </c>
      <c r="C230" s="2" t="s">
        <v>445</v>
      </c>
      <c r="D230" s="2" t="s">
        <v>40</v>
      </c>
      <c r="E230" s="2" t="s">
        <v>41</v>
      </c>
      <c r="F230" s="2" t="s">
        <v>42</v>
      </c>
      <c r="G230" s="2" t="s">
        <v>43</v>
      </c>
      <c r="H230" s="2">
        <v>815.50387999999998</v>
      </c>
      <c r="I230" s="2">
        <v>10.164</v>
      </c>
      <c r="J230" s="2">
        <v>30576.710343133</v>
      </c>
      <c r="K230" s="2">
        <v>0</v>
      </c>
      <c r="L230" s="2">
        <v>8</v>
      </c>
      <c r="M230" s="2">
        <v>0</v>
      </c>
      <c r="N230" s="2">
        <v>2</v>
      </c>
      <c r="O230" s="2">
        <v>22</v>
      </c>
      <c r="P230" s="2">
        <v>0</v>
      </c>
      <c r="Q230" s="2" t="s">
        <v>43</v>
      </c>
      <c r="R230" s="2">
        <v>90.4</v>
      </c>
      <c r="S230" s="2">
        <v>1</v>
      </c>
      <c r="T230" s="2">
        <v>27799.570708989198</v>
      </c>
      <c r="U230" s="2">
        <v>16726.7681915637</v>
      </c>
      <c r="V230" s="2">
        <v>30576.710343133</v>
      </c>
      <c r="W230" s="2">
        <v>17171.044598888799</v>
      </c>
      <c r="X230" s="2">
        <v>21352.683509475701</v>
      </c>
      <c r="Y230" s="2">
        <v>5312.1868506110904</v>
      </c>
      <c r="Z230" s="2">
        <v>1219.2421739152201</v>
      </c>
      <c r="AA230" s="2">
        <v>2420.2844614996402</v>
      </c>
      <c r="AB230" s="2">
        <v>4972.2050362371501</v>
      </c>
      <c r="AC230" s="2">
        <v>4325.9903256671896</v>
      </c>
      <c r="AD230" s="2">
        <v>5937.9297624593401</v>
      </c>
      <c r="AE230" s="2">
        <v>32978.873132047702</v>
      </c>
      <c r="AF230" s="2">
        <v>20370.159931583999</v>
      </c>
      <c r="AG230" s="2">
        <v>29.269184872055199</v>
      </c>
      <c r="AH230" s="2">
        <v>56.945215256911702</v>
      </c>
      <c r="AI230" s="2">
        <v>1.619</v>
      </c>
      <c r="AJ230" s="2">
        <v>0.7</v>
      </c>
      <c r="AK230" s="2">
        <v>0.26256154566883999</v>
      </c>
      <c r="AL230" s="2">
        <v>0.77464280239844996</v>
      </c>
    </row>
    <row r="231" spans="1:38" hidden="1" x14ac:dyDescent="0.3">
      <c r="A231" s="2" t="b">
        <v>1</v>
      </c>
      <c r="B231" s="2" t="s">
        <v>568</v>
      </c>
      <c r="C231" s="2" t="s">
        <v>43</v>
      </c>
      <c r="D231" s="2" t="s">
        <v>42</v>
      </c>
      <c r="E231" s="2" t="s">
        <v>41</v>
      </c>
      <c r="F231" s="2" t="s">
        <v>42</v>
      </c>
      <c r="G231" s="2" t="s">
        <v>43</v>
      </c>
      <c r="H231" s="2">
        <v>1544.1398300000001</v>
      </c>
      <c r="I231" s="2">
        <v>10.291</v>
      </c>
      <c r="J231" s="2">
        <v>45133.819149288996</v>
      </c>
      <c r="K231" s="2">
        <v>0</v>
      </c>
      <c r="L231" s="2">
        <v>4</v>
      </c>
      <c r="M231" s="2">
        <v>0</v>
      </c>
      <c r="N231" s="2">
        <v>3</v>
      </c>
      <c r="O231" s="2">
        <v>19</v>
      </c>
      <c r="P231" s="2">
        <v>9</v>
      </c>
      <c r="Q231" s="2" t="s">
        <v>43</v>
      </c>
      <c r="R231" s="2">
        <v>63.4</v>
      </c>
      <c r="S231" s="2">
        <v>0</v>
      </c>
      <c r="T231" s="2">
        <v>41900.6624285902</v>
      </c>
      <c r="U231" s="2">
        <v>39102.947326786802</v>
      </c>
      <c r="V231" s="2">
        <v>40791.950123190501</v>
      </c>
      <c r="W231" s="2">
        <v>41761.278830536903</v>
      </c>
      <c r="X231" s="2">
        <v>43844.122476012803</v>
      </c>
      <c r="Y231" s="2">
        <v>45133.819149288996</v>
      </c>
      <c r="Z231" s="2">
        <v>562.37972138649502</v>
      </c>
      <c r="AA231" s="2">
        <v>581.78233742639895</v>
      </c>
      <c r="AB231" s="2">
        <v>22174.733709788299</v>
      </c>
      <c r="AC231" s="2">
        <v>23387.1269101951</v>
      </c>
      <c r="AD231" s="2">
        <v>31072.778861347</v>
      </c>
      <c r="AE231" s="2">
        <v>44401.422959469703</v>
      </c>
      <c r="AF231" s="2">
        <v>46835.5026369712</v>
      </c>
      <c r="AG231" s="2">
        <v>1.1379193360803701</v>
      </c>
      <c r="AH231" s="2">
        <v>9.6126871469425197</v>
      </c>
      <c r="AI231" s="2">
        <v>0.94799999999999995</v>
      </c>
      <c r="AJ231" s="2">
        <v>-0.08</v>
      </c>
      <c r="AK231" s="2">
        <v>0.27000451924011798</v>
      </c>
      <c r="AL231" s="2">
        <v>0.779073463231862</v>
      </c>
    </row>
    <row r="232" spans="1:38" hidden="1" x14ac:dyDescent="0.3">
      <c r="A232" s="2" t="b">
        <v>1</v>
      </c>
      <c r="B232" s="2" t="s">
        <v>390</v>
      </c>
      <c r="C232" s="2" t="s">
        <v>43</v>
      </c>
      <c r="D232" s="2" t="s">
        <v>42</v>
      </c>
      <c r="E232" s="2" t="s">
        <v>41</v>
      </c>
      <c r="F232" s="2" t="s">
        <v>42</v>
      </c>
      <c r="G232" s="2" t="s">
        <v>43</v>
      </c>
      <c r="H232" s="2">
        <v>815.56713000000002</v>
      </c>
      <c r="I232" s="2">
        <v>9.8810000000000002</v>
      </c>
      <c r="J232" s="2">
        <v>3789.4932801465202</v>
      </c>
      <c r="K232" s="2">
        <v>0</v>
      </c>
      <c r="L232" s="2">
        <v>7</v>
      </c>
      <c r="M232" s="2">
        <v>0</v>
      </c>
      <c r="N232" s="2">
        <v>3</v>
      </c>
      <c r="O232" s="2">
        <v>17</v>
      </c>
      <c r="P232" s="2">
        <v>17</v>
      </c>
      <c r="Q232" s="2" t="s">
        <v>43</v>
      </c>
      <c r="R232" s="2">
        <v>69.900000000000006</v>
      </c>
      <c r="S232" s="2">
        <v>1</v>
      </c>
      <c r="T232" s="2">
        <v>1345.4965171418</v>
      </c>
      <c r="U232" s="2">
        <v>1273.2738062338501</v>
      </c>
      <c r="V232" s="2">
        <v>793.55535936294905</v>
      </c>
      <c r="W232" s="2">
        <v>1641.7516315569501</v>
      </c>
      <c r="X232" s="2">
        <v>3697.8300780162599</v>
      </c>
      <c r="Y232" s="2">
        <v>760.18759574719297</v>
      </c>
      <c r="Z232" s="2">
        <v>3789.4932801465202</v>
      </c>
      <c r="AA232" s="2">
        <v>3567.8219158178799</v>
      </c>
      <c r="AB232" s="2">
        <v>2351.5706483017102</v>
      </c>
      <c r="AC232" s="2">
        <v>3141.0075048184799</v>
      </c>
      <c r="AD232" s="2">
        <v>2371.6351151332201</v>
      </c>
      <c r="AE232" s="2">
        <v>1294.86154886228</v>
      </c>
      <c r="AF232" s="2">
        <v>1663.94565139776</v>
      </c>
      <c r="AG232" s="2">
        <v>26.383386733600599</v>
      </c>
      <c r="AH232" s="2">
        <v>73.408724851435593</v>
      </c>
      <c r="AI232" s="2">
        <v>0.77800000000000002</v>
      </c>
      <c r="AJ232" s="2">
        <v>-0.36</v>
      </c>
      <c r="AK232" s="2">
        <v>0.46899011906437199</v>
      </c>
      <c r="AL232" s="2">
        <v>0.87386570013410902</v>
      </c>
    </row>
    <row r="233" spans="1:38" hidden="1" x14ac:dyDescent="0.3">
      <c r="A233" s="2" t="b">
        <v>1</v>
      </c>
      <c r="B233" s="2" t="s">
        <v>294</v>
      </c>
      <c r="C233" s="2" t="s">
        <v>295</v>
      </c>
      <c r="D233" s="2" t="s">
        <v>40</v>
      </c>
      <c r="E233" s="2" t="s">
        <v>41</v>
      </c>
      <c r="F233" s="2" t="s">
        <v>42</v>
      </c>
      <c r="G233" s="2" t="s">
        <v>43</v>
      </c>
      <c r="H233" s="2">
        <v>815.61220000000003</v>
      </c>
      <c r="I233" s="2">
        <v>9.968</v>
      </c>
      <c r="J233" s="2">
        <v>196577.773109231</v>
      </c>
      <c r="K233" s="2">
        <v>0</v>
      </c>
      <c r="L233" s="2">
        <v>7</v>
      </c>
      <c r="M233" s="2">
        <v>0</v>
      </c>
      <c r="N233" s="2">
        <v>3</v>
      </c>
      <c r="O233" s="2">
        <v>15</v>
      </c>
      <c r="P233" s="2">
        <v>10</v>
      </c>
      <c r="Q233" s="2" t="s">
        <v>43</v>
      </c>
      <c r="R233" s="2">
        <v>69.900000000000006</v>
      </c>
      <c r="S233" s="2">
        <v>2</v>
      </c>
      <c r="T233" s="2">
        <v>97969.072717256902</v>
      </c>
      <c r="U233" s="2">
        <v>114562.55675644</v>
      </c>
      <c r="V233" s="2">
        <v>141649.902307874</v>
      </c>
      <c r="W233" s="2">
        <v>180636.610894604</v>
      </c>
      <c r="X233" s="2">
        <v>100735.368525724</v>
      </c>
      <c r="Y233" s="2">
        <v>196577.773109231</v>
      </c>
      <c r="Z233" s="2">
        <v>897.20719582934203</v>
      </c>
      <c r="AA233" s="2">
        <v>5607.5924610328202</v>
      </c>
      <c r="AB233" s="2">
        <v>117974.622240385</v>
      </c>
      <c r="AC233" s="2">
        <v>158193.76789117401</v>
      </c>
      <c r="AD233" s="2">
        <v>144525.70276213301</v>
      </c>
      <c r="AE233" s="2">
        <v>125323.11425943099</v>
      </c>
      <c r="AF233" s="2">
        <v>193960.46098099399</v>
      </c>
      <c r="AG233" s="2">
        <v>19.0990863611507</v>
      </c>
      <c r="AH233" s="2">
        <v>35.718921221569502</v>
      </c>
      <c r="AI233" s="2">
        <v>0.64600000000000002</v>
      </c>
      <c r="AJ233" s="2">
        <v>-0.63</v>
      </c>
      <c r="AK233" s="2">
        <v>0.36985958084699999</v>
      </c>
      <c r="AL233" s="2">
        <v>0.834175636112514</v>
      </c>
    </row>
    <row r="234" spans="1:38" hidden="1" x14ac:dyDescent="0.3">
      <c r="A234" s="2" t="b">
        <v>1</v>
      </c>
      <c r="B234" s="2" t="s">
        <v>496</v>
      </c>
      <c r="C234" s="2" t="s">
        <v>43</v>
      </c>
      <c r="D234" s="2" t="s">
        <v>42</v>
      </c>
      <c r="E234" s="2" t="s">
        <v>41</v>
      </c>
      <c r="F234" s="2" t="s">
        <v>42</v>
      </c>
      <c r="G234" s="2" t="s">
        <v>43</v>
      </c>
      <c r="H234" s="2">
        <v>816.08280999999999</v>
      </c>
      <c r="I234" s="2">
        <v>10.182</v>
      </c>
      <c r="J234" s="2">
        <v>13178.9121584942</v>
      </c>
      <c r="K234" s="2">
        <v>0</v>
      </c>
      <c r="L234" s="2">
        <v>8</v>
      </c>
      <c r="M234" s="2">
        <v>0</v>
      </c>
      <c r="N234" s="2">
        <v>3</v>
      </c>
      <c r="O234" s="2">
        <v>30</v>
      </c>
      <c r="P234" s="2">
        <v>30</v>
      </c>
      <c r="Q234" s="2" t="s">
        <v>43</v>
      </c>
      <c r="R234" s="2">
        <v>90.4</v>
      </c>
      <c r="S234" s="2">
        <v>1</v>
      </c>
      <c r="T234" s="2">
        <v>6175.0298015437202</v>
      </c>
      <c r="U234" s="2">
        <v>2193.64861215467</v>
      </c>
      <c r="V234" s="2">
        <v>5628.9521566176099</v>
      </c>
      <c r="W234" s="2">
        <v>5747.64845692367</v>
      </c>
      <c r="X234" s="2">
        <v>4450.2787038449196</v>
      </c>
      <c r="Y234" s="2">
        <v>8216.6019694370407</v>
      </c>
      <c r="Z234" s="2">
        <v>772.66762265765794</v>
      </c>
      <c r="AA234" s="2">
        <v>2173.2229639974198</v>
      </c>
      <c r="AB234" s="2">
        <v>8426.2209968883308</v>
      </c>
      <c r="AC234" s="2">
        <v>13178.9121584942</v>
      </c>
      <c r="AD234" s="2">
        <v>7755.1230828948301</v>
      </c>
      <c r="AE234" s="2" t="s">
        <v>43</v>
      </c>
      <c r="AF234" s="2" t="s">
        <v>43</v>
      </c>
      <c r="AG234" s="2" t="s">
        <v>43</v>
      </c>
      <c r="AH234" s="2" t="s">
        <v>43</v>
      </c>
      <c r="AI234" s="2" t="s">
        <v>43</v>
      </c>
      <c r="AJ234" s="2" t="s">
        <v>43</v>
      </c>
      <c r="AK234" s="2" t="s">
        <v>43</v>
      </c>
      <c r="AL234" s="2" t="s">
        <v>43</v>
      </c>
    </row>
    <row r="235" spans="1:38" hidden="1" x14ac:dyDescent="0.3">
      <c r="A235" s="2" t="b">
        <v>1</v>
      </c>
      <c r="B235" s="2" t="s">
        <v>413</v>
      </c>
      <c r="C235" s="2" t="s">
        <v>43</v>
      </c>
      <c r="D235" s="2" t="s">
        <v>42</v>
      </c>
      <c r="E235" s="2" t="s">
        <v>41</v>
      </c>
      <c r="F235" s="2" t="s">
        <v>42</v>
      </c>
      <c r="G235" s="2" t="s">
        <v>43</v>
      </c>
      <c r="H235" s="2">
        <v>816.57536000000005</v>
      </c>
      <c r="I235" s="2">
        <v>10.182</v>
      </c>
      <c r="J235" s="2">
        <v>6733.1257921789602</v>
      </c>
      <c r="K235" s="2">
        <v>0</v>
      </c>
      <c r="L235" s="2">
        <v>8</v>
      </c>
      <c r="M235" s="2">
        <v>0</v>
      </c>
      <c r="N235" s="2">
        <v>2</v>
      </c>
      <c r="O235" s="2">
        <v>14</v>
      </c>
      <c r="P235" s="2">
        <v>0</v>
      </c>
      <c r="Q235" s="2" t="s">
        <v>43</v>
      </c>
      <c r="R235" s="2">
        <v>90.4</v>
      </c>
      <c r="S235" s="2">
        <v>1</v>
      </c>
      <c r="T235" s="2">
        <v>2634.6386542025102</v>
      </c>
      <c r="U235" s="2">
        <v>3123.9274168574002</v>
      </c>
      <c r="V235" s="2">
        <v>3650.1473728821402</v>
      </c>
      <c r="W235" s="2">
        <v>6733.1257921789602</v>
      </c>
      <c r="X235" s="2">
        <v>5228.0622105432903</v>
      </c>
      <c r="Y235" s="2">
        <v>3346.85707573842</v>
      </c>
      <c r="Z235" s="2">
        <v>1024.2211568493899</v>
      </c>
      <c r="AA235" s="2">
        <v>1544.12136108144</v>
      </c>
      <c r="AB235" s="2">
        <v>3267.5945565089901</v>
      </c>
      <c r="AC235" s="2">
        <v>5978.91658169525</v>
      </c>
      <c r="AD235" s="2">
        <v>4930.4723862921001</v>
      </c>
      <c r="AE235" s="2">
        <v>2850.0263243842101</v>
      </c>
      <c r="AF235" s="2">
        <v>4769.6738551485996</v>
      </c>
      <c r="AG235" s="2">
        <v>16.193487249699999</v>
      </c>
      <c r="AH235" s="2">
        <v>33.2494295510227</v>
      </c>
      <c r="AI235" s="2">
        <v>0.59799999999999998</v>
      </c>
      <c r="AJ235" s="2">
        <v>-0.74</v>
      </c>
      <c r="AK235" s="2">
        <v>0.142116870655352</v>
      </c>
      <c r="AL235" s="2">
        <v>0.64200748966380194</v>
      </c>
    </row>
    <row r="236" spans="1:38" hidden="1" x14ac:dyDescent="0.3">
      <c r="A236" s="2" t="b">
        <v>1</v>
      </c>
      <c r="B236" s="2" t="s">
        <v>587</v>
      </c>
      <c r="C236" s="2" t="s">
        <v>43</v>
      </c>
      <c r="D236" s="2" t="s">
        <v>42</v>
      </c>
      <c r="E236" s="2" t="s">
        <v>41</v>
      </c>
      <c r="F236" s="2" t="s">
        <v>42</v>
      </c>
      <c r="G236" s="2" t="s">
        <v>43</v>
      </c>
      <c r="H236" s="2">
        <v>1565.1990699999999</v>
      </c>
      <c r="I236" s="2">
        <v>10.166</v>
      </c>
      <c r="J236" s="2">
        <v>9144.1321561137102</v>
      </c>
      <c r="K236" s="2">
        <v>0</v>
      </c>
      <c r="L236" s="2">
        <v>9</v>
      </c>
      <c r="M236" s="2">
        <v>0</v>
      </c>
      <c r="N236" s="2">
        <v>0</v>
      </c>
      <c r="O236" s="2">
        <v>0</v>
      </c>
      <c r="P236" s="2">
        <v>0</v>
      </c>
      <c r="Q236" s="2" t="s">
        <v>43</v>
      </c>
      <c r="R236" s="2">
        <v>92.6</v>
      </c>
      <c r="S236" s="2">
        <v>0</v>
      </c>
      <c r="T236" s="2">
        <v>573.03595513931498</v>
      </c>
      <c r="U236" s="2">
        <v>561.06273480623997</v>
      </c>
      <c r="V236" s="2">
        <v>556.49048625517503</v>
      </c>
      <c r="W236" s="2">
        <v>593.07159472957198</v>
      </c>
      <c r="X236" s="2">
        <v>680.88882104628306</v>
      </c>
      <c r="Y236" s="2">
        <v>561.866885612332</v>
      </c>
      <c r="Z236" s="2">
        <v>739.14170142651301</v>
      </c>
      <c r="AA236" s="2">
        <v>9144.1321561137102</v>
      </c>
      <c r="AB236" s="2">
        <v>3085.85064572071</v>
      </c>
      <c r="AC236" s="2">
        <v>1955.66394856377</v>
      </c>
      <c r="AD236" s="2">
        <v>3812.59366056311</v>
      </c>
      <c r="AE236" s="2" t="s">
        <v>43</v>
      </c>
      <c r="AF236" s="2" t="s">
        <v>43</v>
      </c>
      <c r="AG236" s="2" t="s">
        <v>43</v>
      </c>
      <c r="AH236" s="2" t="s">
        <v>43</v>
      </c>
      <c r="AI236" s="2" t="s">
        <v>43</v>
      </c>
      <c r="AJ236" s="2" t="s">
        <v>43</v>
      </c>
      <c r="AK236" s="2" t="s">
        <v>43</v>
      </c>
      <c r="AL236" s="2" t="s">
        <v>43</v>
      </c>
    </row>
    <row r="237" spans="1:38" hidden="1" x14ac:dyDescent="0.3">
      <c r="A237" s="2" t="b">
        <v>1</v>
      </c>
      <c r="B237" s="2" t="s">
        <v>603</v>
      </c>
      <c r="C237" s="2" t="s">
        <v>43</v>
      </c>
      <c r="D237" s="2" t="s">
        <v>42</v>
      </c>
      <c r="E237" s="2" t="s">
        <v>41</v>
      </c>
      <c r="F237" s="2" t="s">
        <v>42</v>
      </c>
      <c r="G237" s="2" t="s">
        <v>43</v>
      </c>
      <c r="H237" s="2">
        <v>1565.20847</v>
      </c>
      <c r="I237" s="2">
        <v>10.167999999999999</v>
      </c>
      <c r="J237" s="2">
        <v>5795.4109611274098</v>
      </c>
      <c r="K237" s="2">
        <v>0</v>
      </c>
      <c r="L237" s="2">
        <v>9</v>
      </c>
      <c r="M237" s="2">
        <v>0</v>
      </c>
      <c r="N237" s="2">
        <v>1</v>
      </c>
      <c r="O237" s="2">
        <v>0</v>
      </c>
      <c r="P237" s="2">
        <v>0</v>
      </c>
      <c r="Q237" s="2" t="s">
        <v>43</v>
      </c>
      <c r="R237" s="2">
        <v>92.6</v>
      </c>
      <c r="S237" s="2">
        <v>0</v>
      </c>
      <c r="T237" s="2">
        <v>650.54246897254404</v>
      </c>
      <c r="U237" s="2">
        <v>656.62430532276699</v>
      </c>
      <c r="V237" s="2">
        <v>689.566229925882</v>
      </c>
      <c r="W237" s="2">
        <v>987.59632624762003</v>
      </c>
      <c r="X237" s="2">
        <v>550.424953178583</v>
      </c>
      <c r="Y237" s="2">
        <v>976.70612283914397</v>
      </c>
      <c r="Z237" s="2">
        <v>3419.3500839957201</v>
      </c>
      <c r="AA237" s="2">
        <v>5795.4109611274098</v>
      </c>
      <c r="AB237" s="2">
        <v>4438.6968647187896</v>
      </c>
      <c r="AC237" s="2">
        <v>3804.9245374894999</v>
      </c>
      <c r="AD237" s="2">
        <v>1631.09880946668</v>
      </c>
      <c r="AE237" s="2" t="s">
        <v>43</v>
      </c>
      <c r="AF237" s="2" t="s">
        <v>43</v>
      </c>
      <c r="AG237" s="2" t="s">
        <v>43</v>
      </c>
      <c r="AH237" s="2" t="s">
        <v>43</v>
      </c>
      <c r="AI237" s="2" t="s">
        <v>43</v>
      </c>
      <c r="AJ237" s="2" t="s">
        <v>43</v>
      </c>
      <c r="AK237" s="2" t="s">
        <v>43</v>
      </c>
      <c r="AL237" s="2" t="s">
        <v>43</v>
      </c>
    </row>
    <row r="238" spans="1:38" hidden="1" x14ac:dyDescent="0.3">
      <c r="A238" s="2" t="b">
        <v>1</v>
      </c>
      <c r="B238" s="2" t="s">
        <v>320</v>
      </c>
      <c r="C238" s="2" t="s">
        <v>43</v>
      </c>
      <c r="D238" s="2" t="s">
        <v>42</v>
      </c>
      <c r="E238" s="2" t="s">
        <v>41</v>
      </c>
      <c r="F238" s="2" t="s">
        <v>42</v>
      </c>
      <c r="G238" s="2" t="s">
        <v>43</v>
      </c>
      <c r="H238" s="2">
        <v>817.62743</v>
      </c>
      <c r="I238" s="2">
        <v>10.253</v>
      </c>
      <c r="J238" s="2">
        <v>2306530.0667512198</v>
      </c>
      <c r="K238" s="2">
        <v>0</v>
      </c>
      <c r="L238" s="2">
        <v>8</v>
      </c>
      <c r="M238" s="2">
        <v>0</v>
      </c>
      <c r="N238" s="2">
        <v>3</v>
      </c>
      <c r="O238" s="2">
        <v>18</v>
      </c>
      <c r="P238" s="2">
        <v>1</v>
      </c>
      <c r="Q238" s="2" t="s">
        <v>43</v>
      </c>
      <c r="R238" s="2">
        <v>90.4</v>
      </c>
      <c r="S238" s="2">
        <v>2</v>
      </c>
      <c r="T238" s="2">
        <v>1729409.5462829799</v>
      </c>
      <c r="U238" s="2">
        <v>1843038.4864224</v>
      </c>
      <c r="V238" s="2">
        <v>1760291.3975172199</v>
      </c>
      <c r="W238" s="2">
        <v>2306530.0667512198</v>
      </c>
      <c r="X238" s="2">
        <v>2107243.98512486</v>
      </c>
      <c r="Y238" s="2">
        <v>2296028.6005346798</v>
      </c>
      <c r="Z238" s="2">
        <v>858.23448510685898</v>
      </c>
      <c r="AA238" s="2">
        <v>938.48202429109006</v>
      </c>
      <c r="AB238" s="2">
        <v>1072642.5575855901</v>
      </c>
      <c r="AC238" s="2">
        <v>1356107.35920294</v>
      </c>
      <c r="AD238" s="2">
        <v>1533177.3712807701</v>
      </c>
      <c r="AE238" s="2">
        <v>1925471.0184112501</v>
      </c>
      <c r="AF238" s="2">
        <v>2604282.34208168</v>
      </c>
      <c r="AG238" s="2">
        <v>8.2556302051326096</v>
      </c>
      <c r="AH238" s="2">
        <v>12.3611734975259</v>
      </c>
      <c r="AI238" s="2">
        <v>0.73899999999999999</v>
      </c>
      <c r="AJ238" s="2">
        <v>-0.44</v>
      </c>
      <c r="AK238" s="2">
        <v>6.07627235798293E-2</v>
      </c>
      <c r="AL238" s="2">
        <v>0.46013049559615898</v>
      </c>
    </row>
    <row r="239" spans="1:38" hidden="1" x14ac:dyDescent="0.3">
      <c r="A239" s="2" t="b">
        <v>1</v>
      </c>
      <c r="B239" s="2" t="s">
        <v>365</v>
      </c>
      <c r="C239" s="2" t="s">
        <v>43</v>
      </c>
      <c r="D239" s="2" t="s">
        <v>42</v>
      </c>
      <c r="E239" s="2" t="s">
        <v>41</v>
      </c>
      <c r="F239" s="2" t="s">
        <v>42</v>
      </c>
      <c r="G239" s="2" t="s">
        <v>43</v>
      </c>
      <c r="H239" s="2">
        <v>818.44564000000003</v>
      </c>
      <c r="I239" s="2">
        <v>10.183999999999999</v>
      </c>
      <c r="J239" s="2">
        <v>5901.3357524922003</v>
      </c>
      <c r="K239" s="2">
        <v>0</v>
      </c>
      <c r="L239" s="2">
        <v>8</v>
      </c>
      <c r="M239" s="2">
        <v>0</v>
      </c>
      <c r="N239" s="2">
        <v>1</v>
      </c>
      <c r="O239" s="2">
        <v>0</v>
      </c>
      <c r="P239" s="2">
        <v>0</v>
      </c>
      <c r="Q239" s="2" t="s">
        <v>43</v>
      </c>
      <c r="R239" s="2">
        <v>90.4</v>
      </c>
      <c r="S239" s="2">
        <v>1</v>
      </c>
      <c r="T239" s="2">
        <v>1193.0923707157499</v>
      </c>
      <c r="U239" s="2">
        <v>3758.93263850732</v>
      </c>
      <c r="V239" s="2">
        <v>3345.0450682174801</v>
      </c>
      <c r="W239" s="2">
        <v>3528.9047776760499</v>
      </c>
      <c r="X239" s="2">
        <v>973.70861187664195</v>
      </c>
      <c r="Y239" s="2">
        <v>3592.2207559631202</v>
      </c>
      <c r="Z239" s="2">
        <v>2101.30876143266</v>
      </c>
      <c r="AA239" s="2">
        <v>2884.0154583431199</v>
      </c>
      <c r="AB239" s="2">
        <v>5901.3357524922003</v>
      </c>
      <c r="AC239" s="2">
        <v>2938.8084147219702</v>
      </c>
      <c r="AD239" s="2">
        <v>2675.1413465405299</v>
      </c>
      <c r="AE239" s="2" t="s">
        <v>43</v>
      </c>
      <c r="AF239" s="2" t="s">
        <v>43</v>
      </c>
      <c r="AG239" s="2" t="s">
        <v>43</v>
      </c>
      <c r="AH239" s="2" t="s">
        <v>43</v>
      </c>
      <c r="AI239" s="2" t="s">
        <v>43</v>
      </c>
      <c r="AJ239" s="2" t="s">
        <v>43</v>
      </c>
      <c r="AK239" s="2" t="s">
        <v>43</v>
      </c>
      <c r="AL239" s="2" t="s">
        <v>43</v>
      </c>
    </row>
    <row r="240" spans="1:38" hidden="1" x14ac:dyDescent="0.3">
      <c r="A240" s="2" t="b">
        <v>1</v>
      </c>
      <c r="B240" s="2" t="s">
        <v>588</v>
      </c>
      <c r="C240" s="2" t="s">
        <v>43</v>
      </c>
      <c r="D240" s="2" t="s">
        <v>42</v>
      </c>
      <c r="E240" s="2" t="s">
        <v>41</v>
      </c>
      <c r="F240" s="2" t="s">
        <v>42</v>
      </c>
      <c r="G240" s="2" t="s">
        <v>43</v>
      </c>
      <c r="H240" s="2">
        <v>1576.1873499999999</v>
      </c>
      <c r="I240" s="2">
        <v>9.86</v>
      </c>
      <c r="J240" s="2">
        <v>415878.59620814899</v>
      </c>
      <c r="K240" s="2">
        <v>0</v>
      </c>
      <c r="L240" s="2">
        <v>3</v>
      </c>
      <c r="M240" s="2">
        <v>0</v>
      </c>
      <c r="N240" s="2">
        <v>3</v>
      </c>
      <c r="O240" s="2">
        <v>9</v>
      </c>
      <c r="P240" s="2">
        <v>5</v>
      </c>
      <c r="Q240" s="2" t="s">
        <v>43</v>
      </c>
      <c r="R240" s="2">
        <v>60.9</v>
      </c>
      <c r="S240" s="2">
        <v>0</v>
      </c>
      <c r="T240" s="2">
        <v>231797.71861709101</v>
      </c>
      <c r="U240" s="2">
        <v>157470.967288371</v>
      </c>
      <c r="V240" s="2">
        <v>214865.18270849399</v>
      </c>
      <c r="W240" s="2">
        <v>142958.65406109099</v>
      </c>
      <c r="X240" s="2">
        <v>153626.93171173101</v>
      </c>
      <c r="Y240" s="2">
        <v>274067.82763293298</v>
      </c>
      <c r="Z240" s="2">
        <v>30082.515238484601</v>
      </c>
      <c r="AA240" s="2">
        <v>14042.9471012387</v>
      </c>
      <c r="AB240" s="2">
        <v>349944.31644263701</v>
      </c>
      <c r="AC240" s="2">
        <v>415878.59620814899</v>
      </c>
      <c r="AD240" s="2">
        <v>405131.851355349</v>
      </c>
      <c r="AE240" s="2">
        <v>223209.77256666901</v>
      </c>
      <c r="AF240" s="2">
        <v>155564.12988665301</v>
      </c>
      <c r="AG240" s="2">
        <v>17.5691077602314</v>
      </c>
      <c r="AH240" s="2">
        <v>41.205361424474198</v>
      </c>
      <c r="AI240" s="2">
        <v>1.4350000000000001</v>
      </c>
      <c r="AJ240" s="2">
        <v>0.52</v>
      </c>
      <c r="AK240" s="2">
        <v>0.75606488363966395</v>
      </c>
      <c r="AL240" s="2">
        <v>0.95189872884345905</v>
      </c>
    </row>
    <row r="241" spans="1:38" hidden="1" x14ac:dyDescent="0.3">
      <c r="A241" s="2" t="b">
        <v>1</v>
      </c>
      <c r="B241" s="2" t="s">
        <v>350</v>
      </c>
      <c r="C241" s="2" t="s">
        <v>43</v>
      </c>
      <c r="D241" s="2" t="s">
        <v>42</v>
      </c>
      <c r="E241" s="2" t="s">
        <v>41</v>
      </c>
      <c r="F241" s="2" t="s">
        <v>42</v>
      </c>
      <c r="G241" s="2" t="s">
        <v>43</v>
      </c>
      <c r="H241" s="2">
        <v>818.59429</v>
      </c>
      <c r="I241" s="2">
        <v>10.16</v>
      </c>
      <c r="J241" s="2">
        <v>8675.8812178625903</v>
      </c>
      <c r="K241" s="2">
        <v>0</v>
      </c>
      <c r="L241" s="2">
        <v>8</v>
      </c>
      <c r="M241" s="2">
        <v>0</v>
      </c>
      <c r="N241" s="2">
        <v>3</v>
      </c>
      <c r="O241" s="2">
        <v>28</v>
      </c>
      <c r="P241" s="2">
        <v>9</v>
      </c>
      <c r="Q241" s="2" t="s">
        <v>43</v>
      </c>
      <c r="R241" s="2">
        <v>90.4</v>
      </c>
      <c r="S241" s="2">
        <v>1</v>
      </c>
      <c r="T241" s="2">
        <v>4034.9816899822199</v>
      </c>
      <c r="U241" s="2">
        <v>5417.9901113402302</v>
      </c>
      <c r="V241" s="2">
        <v>3161.4229968663599</v>
      </c>
      <c r="W241" s="2">
        <v>5008.6785684951901</v>
      </c>
      <c r="X241" s="2">
        <v>4896.0867804132204</v>
      </c>
      <c r="Y241" s="2">
        <v>5789.9096079991896</v>
      </c>
      <c r="Z241" s="2">
        <v>1044.24772911687</v>
      </c>
      <c r="AA241" s="2">
        <v>2115.2931958876902</v>
      </c>
      <c r="AB241" s="2">
        <v>4976.3555343001099</v>
      </c>
      <c r="AC241" s="2">
        <v>8344.2628515068209</v>
      </c>
      <c r="AD241" s="2">
        <v>8675.8812178625903</v>
      </c>
      <c r="AE241" s="2">
        <v>4408.1264316249399</v>
      </c>
      <c r="AF241" s="2">
        <v>6028.4839571017001</v>
      </c>
      <c r="AG241" s="2">
        <v>34.1343919179143</v>
      </c>
      <c r="AH241" s="2">
        <v>21.337714835869502</v>
      </c>
      <c r="AI241" s="2">
        <v>0.73099999999999998</v>
      </c>
      <c r="AJ241" s="2">
        <v>-0.45</v>
      </c>
      <c r="AK241" s="2">
        <v>0.32263846562262499</v>
      </c>
      <c r="AL241" s="2">
        <v>0.818792845163544</v>
      </c>
    </row>
    <row r="242" spans="1:38" hidden="1" x14ac:dyDescent="0.3">
      <c r="A242" s="2" t="b">
        <v>1</v>
      </c>
      <c r="B242" s="2" t="s">
        <v>381</v>
      </c>
      <c r="C242" s="2" t="s">
        <v>43</v>
      </c>
      <c r="D242" s="2" t="s">
        <v>42</v>
      </c>
      <c r="E242" s="2" t="s">
        <v>41</v>
      </c>
      <c r="F242" s="2" t="s">
        <v>42</v>
      </c>
      <c r="G242" s="2" t="s">
        <v>43</v>
      </c>
      <c r="H242" s="2">
        <v>818.60221999999999</v>
      </c>
      <c r="I242" s="2">
        <v>10.18</v>
      </c>
      <c r="J242" s="2">
        <v>4026.1492852353099</v>
      </c>
      <c r="K242" s="2">
        <v>0</v>
      </c>
      <c r="L242" s="2">
        <v>8</v>
      </c>
      <c r="M242" s="2">
        <v>0</v>
      </c>
      <c r="N242" s="2">
        <v>1</v>
      </c>
      <c r="O242" s="2">
        <v>0</v>
      </c>
      <c r="P242" s="2">
        <v>0</v>
      </c>
      <c r="Q242" s="2" t="s">
        <v>43</v>
      </c>
      <c r="R242" s="2">
        <v>90.4</v>
      </c>
      <c r="S242" s="2">
        <v>1</v>
      </c>
      <c r="T242" s="2">
        <v>2217.6987642446702</v>
      </c>
      <c r="U242" s="2">
        <v>2443.6780315289798</v>
      </c>
      <c r="V242" s="2">
        <v>1563.3745243425201</v>
      </c>
      <c r="W242" s="2">
        <v>2992.08497019692</v>
      </c>
      <c r="X242" s="2">
        <v>2366.5213082220198</v>
      </c>
      <c r="Y242" s="2">
        <v>1524.11446541035</v>
      </c>
      <c r="Z242" s="2">
        <v>1018.1113140871</v>
      </c>
      <c r="AA242" s="2">
        <v>1905.73217179737</v>
      </c>
      <c r="AB242" s="2">
        <v>4026.1492852353099</v>
      </c>
      <c r="AC242" s="2">
        <v>2739.5595911780601</v>
      </c>
      <c r="AD242" s="2">
        <v>2622.9567280922802</v>
      </c>
      <c r="AE242" s="2" t="s">
        <v>43</v>
      </c>
      <c r="AF242" s="2" t="s">
        <v>43</v>
      </c>
      <c r="AG242" s="2" t="s">
        <v>43</v>
      </c>
      <c r="AH242" s="2" t="s">
        <v>43</v>
      </c>
      <c r="AI242" s="2" t="s">
        <v>43</v>
      </c>
      <c r="AJ242" s="2" t="s">
        <v>43</v>
      </c>
      <c r="AK242" s="2" t="s">
        <v>43</v>
      </c>
      <c r="AL242" s="2" t="s">
        <v>43</v>
      </c>
    </row>
    <row r="243" spans="1:38" hidden="1" x14ac:dyDescent="0.3">
      <c r="A243" s="2" t="b">
        <v>1</v>
      </c>
      <c r="B243" s="2" t="s">
        <v>573</v>
      </c>
      <c r="C243" s="2" t="s">
        <v>574</v>
      </c>
      <c r="D243" s="2" t="s">
        <v>40</v>
      </c>
      <c r="E243" s="2" t="s">
        <v>41</v>
      </c>
      <c r="F243" s="2" t="s">
        <v>61</v>
      </c>
      <c r="G243" s="2" t="s">
        <v>43</v>
      </c>
      <c r="H243" s="2">
        <v>821.58947999999998</v>
      </c>
      <c r="I243" s="2">
        <v>10.61</v>
      </c>
      <c r="J243" s="2">
        <v>33728.733214248903</v>
      </c>
      <c r="K243" s="2">
        <v>18</v>
      </c>
      <c r="L243" s="2">
        <v>9</v>
      </c>
      <c r="M243" s="2">
        <v>0</v>
      </c>
      <c r="N243" s="2">
        <v>3</v>
      </c>
      <c r="O243" s="2">
        <v>52</v>
      </c>
      <c r="P243" s="2">
        <v>28</v>
      </c>
      <c r="Q243" s="2" t="s">
        <v>43</v>
      </c>
      <c r="R243" s="2">
        <v>90.7</v>
      </c>
      <c r="S243" s="2">
        <v>0</v>
      </c>
      <c r="T243" s="2">
        <v>15592.9476292995</v>
      </c>
      <c r="U243" s="2">
        <v>17354.5277104122</v>
      </c>
      <c r="V243" s="2">
        <v>16506.3396755914</v>
      </c>
      <c r="W243" s="2">
        <v>13801.131449767599</v>
      </c>
      <c r="X243" s="2">
        <v>33728.733214248903</v>
      </c>
      <c r="Y243" s="2">
        <v>21430.382207068</v>
      </c>
      <c r="Z243" s="2">
        <v>1180.2984118414799</v>
      </c>
      <c r="AA243" s="2">
        <v>1224.6260090543101</v>
      </c>
      <c r="AB243" s="2">
        <v>30257.705941857999</v>
      </c>
      <c r="AC243" s="2">
        <v>12850.911670748401</v>
      </c>
      <c r="AD243" s="2">
        <v>13422.5590770372</v>
      </c>
      <c r="AE243" s="2" t="s">
        <v>43</v>
      </c>
      <c r="AF243" s="2" t="s">
        <v>43</v>
      </c>
      <c r="AG243" s="2" t="s">
        <v>43</v>
      </c>
      <c r="AH243" s="2" t="s">
        <v>43</v>
      </c>
      <c r="AI243" s="2" t="s">
        <v>43</v>
      </c>
      <c r="AJ243" s="2" t="s">
        <v>43</v>
      </c>
      <c r="AK243" s="2" t="s">
        <v>43</v>
      </c>
      <c r="AL243" s="2" t="s">
        <v>43</v>
      </c>
    </row>
    <row r="244" spans="1:38" hidden="1" x14ac:dyDescent="0.3">
      <c r="A244" s="2" t="b">
        <v>1</v>
      </c>
      <c r="B244" s="2" t="s">
        <v>325</v>
      </c>
      <c r="C244" s="2" t="s">
        <v>43</v>
      </c>
      <c r="D244" s="2" t="s">
        <v>42</v>
      </c>
      <c r="E244" s="2" t="s">
        <v>41</v>
      </c>
      <c r="F244" s="2" t="s">
        <v>42</v>
      </c>
      <c r="G244" s="2" t="s">
        <v>43</v>
      </c>
      <c r="H244" s="2">
        <v>742.59081000000003</v>
      </c>
      <c r="I244" s="2">
        <v>10.464</v>
      </c>
      <c r="J244" s="2">
        <v>3373.9782752157598</v>
      </c>
      <c r="K244" s="2">
        <v>0</v>
      </c>
      <c r="L244" s="2">
        <v>8</v>
      </c>
      <c r="M244" s="2">
        <v>0</v>
      </c>
      <c r="N244" s="2">
        <v>3</v>
      </c>
      <c r="O244" s="2">
        <v>46</v>
      </c>
      <c r="P244" s="2">
        <v>38</v>
      </c>
      <c r="Q244" s="2" t="s">
        <v>43</v>
      </c>
      <c r="R244" s="2">
        <v>74.2</v>
      </c>
      <c r="S244" s="2">
        <v>2</v>
      </c>
      <c r="T244" s="2">
        <v>2913.3439067504301</v>
      </c>
      <c r="U244" s="2">
        <v>3024.35915445817</v>
      </c>
      <c r="V244" s="2">
        <v>3373.9782752157598</v>
      </c>
      <c r="W244" s="2">
        <v>2467.6451851597399</v>
      </c>
      <c r="X244" s="2">
        <v>2194.6923452507499</v>
      </c>
      <c r="Y244" s="2">
        <v>2361.1649611756802</v>
      </c>
      <c r="Z244" s="2">
        <v>1494.1981265398099</v>
      </c>
      <c r="AA244" s="2">
        <v>1227.3772041024299</v>
      </c>
      <c r="AB244" s="2">
        <v>1122.4882450303701</v>
      </c>
      <c r="AC244" s="2">
        <v>2990.2876716836199</v>
      </c>
      <c r="AD244" s="2">
        <v>2032.5979025423201</v>
      </c>
      <c r="AE244" s="2" t="s">
        <v>43</v>
      </c>
      <c r="AF244" s="2" t="s">
        <v>43</v>
      </c>
      <c r="AG244" s="2" t="s">
        <v>43</v>
      </c>
      <c r="AH244" s="2" t="s">
        <v>43</v>
      </c>
      <c r="AI244" s="2" t="s">
        <v>43</v>
      </c>
      <c r="AJ244" s="2" t="s">
        <v>43</v>
      </c>
      <c r="AK244" s="2" t="s">
        <v>43</v>
      </c>
      <c r="AL244" s="2" t="s">
        <v>43</v>
      </c>
    </row>
    <row r="245" spans="1:38" hidden="1" x14ac:dyDescent="0.3">
      <c r="A245" s="2" t="b">
        <v>1</v>
      </c>
      <c r="B245" s="2" t="s">
        <v>538</v>
      </c>
      <c r="C245" s="2" t="s">
        <v>43</v>
      </c>
      <c r="D245" s="2" t="s">
        <v>42</v>
      </c>
      <c r="E245" s="2" t="s">
        <v>41</v>
      </c>
      <c r="F245" s="2" t="s">
        <v>42</v>
      </c>
      <c r="G245" s="2" t="s">
        <v>43</v>
      </c>
      <c r="H245" s="2">
        <v>1635.1557299999999</v>
      </c>
      <c r="I245" s="2">
        <v>9.8689999999999998</v>
      </c>
      <c r="J245" s="2">
        <v>135233.102755587</v>
      </c>
      <c r="K245" s="2">
        <v>0</v>
      </c>
      <c r="L245" s="2">
        <v>7</v>
      </c>
      <c r="M245" s="2">
        <v>0</v>
      </c>
      <c r="N245" s="2">
        <v>3</v>
      </c>
      <c r="O245" s="2">
        <v>29</v>
      </c>
      <c r="P245" s="2">
        <v>22</v>
      </c>
      <c r="Q245" s="2" t="s">
        <v>43</v>
      </c>
      <c r="R245" s="2">
        <v>69.900000000000006</v>
      </c>
      <c r="S245" s="2">
        <v>0</v>
      </c>
      <c r="T245" s="2">
        <v>1084.3443550644899</v>
      </c>
      <c r="U245" s="2">
        <v>1101.84128866739</v>
      </c>
      <c r="V245" s="2">
        <v>1072.2097887873499</v>
      </c>
      <c r="W245" s="2">
        <v>1642.09087275922</v>
      </c>
      <c r="X245" s="2">
        <v>1399.0799842080701</v>
      </c>
      <c r="Y245" s="2">
        <v>1887.90566150887</v>
      </c>
      <c r="Z245" s="2">
        <v>135233.102755587</v>
      </c>
      <c r="AA245" s="2">
        <v>119890.19591923</v>
      </c>
      <c r="AB245" s="2">
        <v>46012.975534372003</v>
      </c>
      <c r="AC245" s="2">
        <v>38155.994761816502</v>
      </c>
      <c r="AD245" s="2">
        <v>66646.1249329274</v>
      </c>
      <c r="AE245" s="2">
        <v>1178.1338470022599</v>
      </c>
      <c r="AF245" s="2">
        <v>1865.6413964503199</v>
      </c>
      <c r="AG245" s="2">
        <v>6.2955529561538404</v>
      </c>
      <c r="AH245" s="2">
        <v>22.982192803297799</v>
      </c>
      <c r="AI245" s="2">
        <v>0.63100000000000001</v>
      </c>
      <c r="AJ245" s="2">
        <v>-0.66</v>
      </c>
      <c r="AK245" s="2">
        <v>8.1515039838580494E-2</v>
      </c>
      <c r="AL245" s="2">
        <v>0.52041287490833599</v>
      </c>
    </row>
    <row r="246" spans="1:38" hidden="1" x14ac:dyDescent="0.3">
      <c r="A246" s="2" t="b">
        <v>1</v>
      </c>
      <c r="B246" s="2" t="s">
        <v>586</v>
      </c>
      <c r="C246" s="2" t="s">
        <v>43</v>
      </c>
      <c r="D246" s="2" t="s">
        <v>42</v>
      </c>
      <c r="E246" s="2" t="s">
        <v>41</v>
      </c>
      <c r="F246" s="2" t="s">
        <v>42</v>
      </c>
      <c r="G246" s="2" t="s">
        <v>43</v>
      </c>
      <c r="H246" s="2">
        <v>1636.1540299999999</v>
      </c>
      <c r="I246" s="2">
        <v>9.875</v>
      </c>
      <c r="J246" s="2">
        <v>27551.712572048898</v>
      </c>
      <c r="K246" s="2">
        <v>0</v>
      </c>
      <c r="L246" s="2">
        <v>7</v>
      </c>
      <c r="M246" s="2">
        <v>0</v>
      </c>
      <c r="N246" s="2">
        <v>3</v>
      </c>
      <c r="O246" s="2">
        <v>21</v>
      </c>
      <c r="P246" s="2">
        <v>9</v>
      </c>
      <c r="Q246" s="2" t="s">
        <v>43</v>
      </c>
      <c r="R246" s="2">
        <v>69.900000000000006</v>
      </c>
      <c r="S246" s="2">
        <v>0</v>
      </c>
      <c r="T246" s="2">
        <v>1958.1410703926199</v>
      </c>
      <c r="U246" s="2">
        <v>1396.8287898589299</v>
      </c>
      <c r="V246" s="2">
        <v>1746.70112599867</v>
      </c>
      <c r="W246" s="2">
        <v>1697.13839544691</v>
      </c>
      <c r="X246" s="2">
        <v>1372.3690750209</v>
      </c>
      <c r="Y246" s="2">
        <v>1412.6573799097</v>
      </c>
      <c r="Z246" s="2">
        <v>27551.712572048898</v>
      </c>
      <c r="AA246" s="2">
        <v>14701.6379138221</v>
      </c>
      <c r="AB246" s="2">
        <v>6758.7144860605504</v>
      </c>
      <c r="AC246" s="2">
        <v>7347.3522255070402</v>
      </c>
      <c r="AD246" s="2">
        <v>9896.7921494646998</v>
      </c>
      <c r="AE246" s="2">
        <v>1923.37245548493</v>
      </c>
      <c r="AF246" s="2">
        <v>1730.5140624565099</v>
      </c>
      <c r="AG246" s="2">
        <v>11.7029408201485</v>
      </c>
      <c r="AH246" s="2">
        <v>15.4184290704261</v>
      </c>
      <c r="AI246" s="2">
        <v>1.111</v>
      </c>
      <c r="AJ246" s="2">
        <v>0.15</v>
      </c>
      <c r="AK246" s="2">
        <v>0.38922421215355402</v>
      </c>
      <c r="AL246" s="2">
        <v>0.84453788214009395</v>
      </c>
    </row>
    <row r="247" spans="1:38" hidden="1" x14ac:dyDescent="0.3">
      <c r="A247" s="2" t="b">
        <v>1</v>
      </c>
      <c r="B247" s="2" t="s">
        <v>569</v>
      </c>
      <c r="C247" s="2" t="s">
        <v>43</v>
      </c>
      <c r="D247" s="2" t="s">
        <v>42</v>
      </c>
      <c r="E247" s="2" t="s">
        <v>41</v>
      </c>
      <c r="F247" s="2" t="s">
        <v>42</v>
      </c>
      <c r="G247" s="2" t="s">
        <v>43</v>
      </c>
      <c r="H247" s="2">
        <v>1666.0922800000001</v>
      </c>
      <c r="I247" s="2">
        <v>10.159000000000001</v>
      </c>
      <c r="J247" s="2">
        <v>30732.456591577102</v>
      </c>
      <c r="K247" s="2">
        <v>0</v>
      </c>
      <c r="L247" s="2">
        <v>9</v>
      </c>
      <c r="M247" s="2">
        <v>0</v>
      </c>
      <c r="N247" s="2">
        <v>1</v>
      </c>
      <c r="O247" s="2">
        <v>0</v>
      </c>
      <c r="P247" s="2">
        <v>0</v>
      </c>
      <c r="Q247" s="2" t="s">
        <v>43</v>
      </c>
      <c r="R247" s="2">
        <v>90.3</v>
      </c>
      <c r="S247" s="2">
        <v>0</v>
      </c>
      <c r="T247" s="2">
        <v>700.47917402010103</v>
      </c>
      <c r="U247" s="2">
        <v>756.57941744313803</v>
      </c>
      <c r="V247" s="2">
        <v>750.41385175757398</v>
      </c>
      <c r="W247" s="2">
        <v>799.742584574842</v>
      </c>
      <c r="X247" s="2">
        <v>695.76297803582304</v>
      </c>
      <c r="Y247" s="2">
        <v>757.66379519747204</v>
      </c>
      <c r="Z247" s="2">
        <v>21629.806222290299</v>
      </c>
      <c r="AA247" s="2">
        <v>30732.456591577102</v>
      </c>
      <c r="AB247" s="2">
        <v>8474.6510149831392</v>
      </c>
      <c r="AC247" s="2">
        <v>9948.7354288682</v>
      </c>
      <c r="AD247" s="2">
        <v>6782.4667560673097</v>
      </c>
      <c r="AE247" s="2" t="s">
        <v>43</v>
      </c>
      <c r="AF247" s="2" t="s">
        <v>43</v>
      </c>
      <c r="AG247" s="2" t="s">
        <v>43</v>
      </c>
      <c r="AH247" s="2" t="s">
        <v>43</v>
      </c>
      <c r="AI247" s="2" t="s">
        <v>43</v>
      </c>
      <c r="AJ247" s="2" t="s">
        <v>43</v>
      </c>
      <c r="AK247" s="2" t="s">
        <v>43</v>
      </c>
      <c r="AL247" s="2" t="s">
        <v>43</v>
      </c>
    </row>
    <row r="248" spans="1:38" hidden="1" x14ac:dyDescent="0.3">
      <c r="A248" s="2" t="b">
        <v>1</v>
      </c>
      <c r="B248" s="2" t="s">
        <v>254</v>
      </c>
      <c r="C248" s="2" t="s">
        <v>255</v>
      </c>
      <c r="D248" s="2" t="s">
        <v>40</v>
      </c>
      <c r="E248" s="2" t="s">
        <v>41</v>
      </c>
      <c r="F248" s="2" t="s">
        <v>42</v>
      </c>
      <c r="G248" s="2" t="s">
        <v>43</v>
      </c>
      <c r="H248" s="2">
        <v>829.51250000000005</v>
      </c>
      <c r="I248" s="2">
        <v>9.907</v>
      </c>
      <c r="J248" s="2">
        <v>48023.076374418997</v>
      </c>
      <c r="K248" s="2">
        <v>0</v>
      </c>
      <c r="L248" s="2">
        <v>9</v>
      </c>
      <c r="M248" s="2">
        <v>0</v>
      </c>
      <c r="N248" s="2">
        <v>3</v>
      </c>
      <c r="O248" s="2">
        <v>21</v>
      </c>
      <c r="P248" s="2">
        <v>17</v>
      </c>
      <c r="Q248" s="2" t="s">
        <v>43</v>
      </c>
      <c r="R248" s="2">
        <v>85</v>
      </c>
      <c r="S248" s="2">
        <v>2</v>
      </c>
      <c r="T248" s="2">
        <v>34229.245517978401</v>
      </c>
      <c r="U248" s="2">
        <v>39452.139911416001</v>
      </c>
      <c r="V248" s="2">
        <v>41118.793348847903</v>
      </c>
      <c r="W248" s="2">
        <v>40154.930007955998</v>
      </c>
      <c r="X248" s="2">
        <v>44547.465838117801</v>
      </c>
      <c r="Y248" s="2">
        <v>48023.076374418997</v>
      </c>
      <c r="Z248" s="2">
        <v>2364.2091908063599</v>
      </c>
      <c r="AA248" s="2">
        <v>2560.35996342612</v>
      </c>
      <c r="AB248" s="2">
        <v>15869.7454393683</v>
      </c>
      <c r="AC248" s="2">
        <v>24529.731511061698</v>
      </c>
      <c r="AD248" s="2">
        <v>20468.104940467201</v>
      </c>
      <c r="AE248" s="2">
        <v>43920.096428035598</v>
      </c>
      <c r="AF248" s="2">
        <v>45514.448972085302</v>
      </c>
      <c r="AG248" s="2">
        <v>11.588082134794</v>
      </c>
      <c r="AH248" s="2">
        <v>12.5178904857832</v>
      </c>
      <c r="AI248" s="2">
        <v>0.96499999999999997</v>
      </c>
      <c r="AJ248" s="2">
        <v>-0.05</v>
      </c>
      <c r="AK248" s="2">
        <v>0.19447892732059899</v>
      </c>
      <c r="AL248" s="2">
        <v>0.71230793603461195</v>
      </c>
    </row>
    <row r="249" spans="1:38" hidden="1" x14ac:dyDescent="0.3">
      <c r="A249" s="2" t="b">
        <v>1</v>
      </c>
      <c r="B249" s="2" t="s">
        <v>405</v>
      </c>
      <c r="C249" s="2" t="s">
        <v>406</v>
      </c>
      <c r="D249" s="2" t="s">
        <v>40</v>
      </c>
      <c r="E249" s="2" t="s">
        <v>41</v>
      </c>
      <c r="F249" s="2" t="s">
        <v>42</v>
      </c>
      <c r="G249" s="2" t="s">
        <v>43</v>
      </c>
      <c r="H249" s="2">
        <v>829.60031000000004</v>
      </c>
      <c r="I249" s="2">
        <v>9.84</v>
      </c>
      <c r="J249" s="2">
        <v>7340.4242089838299</v>
      </c>
      <c r="K249" s="2">
        <v>0</v>
      </c>
      <c r="L249" s="2">
        <v>9</v>
      </c>
      <c r="M249" s="2">
        <v>0</v>
      </c>
      <c r="N249" s="2">
        <v>0</v>
      </c>
      <c r="O249" s="2">
        <v>0</v>
      </c>
      <c r="P249" s="2">
        <v>0</v>
      </c>
      <c r="Q249" s="2" t="s">
        <v>43</v>
      </c>
      <c r="R249" s="2">
        <v>85</v>
      </c>
      <c r="S249" s="2">
        <v>1</v>
      </c>
      <c r="T249" s="2">
        <v>751.01097369126603</v>
      </c>
      <c r="U249" s="2">
        <v>729.89658660734301</v>
      </c>
      <c r="V249" s="2">
        <v>709.99414903821105</v>
      </c>
      <c r="W249" s="2">
        <v>702.94966345463899</v>
      </c>
      <c r="X249" s="2">
        <v>659.96877623246598</v>
      </c>
      <c r="Y249" s="2">
        <v>649.68228290024001</v>
      </c>
      <c r="Z249" s="2">
        <v>7340.4242089838299</v>
      </c>
      <c r="AA249" s="2">
        <v>3862.83816098131</v>
      </c>
      <c r="AB249" s="2">
        <v>2306.80465762517</v>
      </c>
      <c r="AC249" s="2">
        <v>1780.62297155387</v>
      </c>
      <c r="AD249" s="2">
        <v>1769.57837270708</v>
      </c>
      <c r="AE249" s="2" t="s">
        <v>43</v>
      </c>
      <c r="AF249" s="2" t="s">
        <v>43</v>
      </c>
      <c r="AG249" s="2" t="s">
        <v>43</v>
      </c>
      <c r="AH249" s="2" t="s">
        <v>43</v>
      </c>
      <c r="AI249" s="2" t="s">
        <v>43</v>
      </c>
      <c r="AJ249" s="2" t="s">
        <v>43</v>
      </c>
      <c r="AK249" s="2" t="s">
        <v>43</v>
      </c>
      <c r="AL249" s="2" t="s">
        <v>43</v>
      </c>
    </row>
    <row r="250" spans="1:38" hidden="1" x14ac:dyDescent="0.3">
      <c r="A250" s="2" t="b">
        <v>1</v>
      </c>
      <c r="B250" s="2" t="s">
        <v>378</v>
      </c>
      <c r="C250" s="2" t="s">
        <v>43</v>
      </c>
      <c r="D250" s="2" t="s">
        <v>42</v>
      </c>
      <c r="E250" s="2" t="s">
        <v>41</v>
      </c>
      <c r="F250" s="2" t="s">
        <v>42</v>
      </c>
      <c r="G250" s="2" t="s">
        <v>43</v>
      </c>
      <c r="H250" s="2">
        <v>831.08501000000001</v>
      </c>
      <c r="I250" s="2">
        <v>9.8439999999999994</v>
      </c>
      <c r="J250" s="2">
        <v>4629.3033534466504</v>
      </c>
      <c r="K250" s="2">
        <v>0</v>
      </c>
      <c r="L250" s="2">
        <v>9</v>
      </c>
      <c r="M250" s="2">
        <v>0</v>
      </c>
      <c r="N250" s="2">
        <v>0</v>
      </c>
      <c r="O250" s="2">
        <v>0</v>
      </c>
      <c r="P250" s="2">
        <v>0</v>
      </c>
      <c r="Q250" s="2" t="s">
        <v>43</v>
      </c>
      <c r="R250" s="2">
        <v>85</v>
      </c>
      <c r="S250" s="2">
        <v>1</v>
      </c>
      <c r="T250" s="2">
        <v>913.39612305691696</v>
      </c>
      <c r="U250" s="2">
        <v>887.71633943353299</v>
      </c>
      <c r="V250" s="2">
        <v>865.77914716764099</v>
      </c>
      <c r="W250" s="2">
        <v>854.94289670337298</v>
      </c>
      <c r="X250" s="2">
        <v>814.10051280729999</v>
      </c>
      <c r="Y250" s="2">
        <v>812.58232837030903</v>
      </c>
      <c r="Z250" s="2">
        <v>4629.3033534466504</v>
      </c>
      <c r="AA250" s="2">
        <v>2796.8391615268501</v>
      </c>
      <c r="AB250" s="2">
        <v>2805.5867420529098</v>
      </c>
      <c r="AC250" s="2">
        <v>2952.38990989786</v>
      </c>
      <c r="AD250" s="2">
        <v>1853.35156811417</v>
      </c>
      <c r="AE250" s="2" t="s">
        <v>43</v>
      </c>
      <c r="AF250" s="2" t="s">
        <v>43</v>
      </c>
      <c r="AG250" s="2" t="s">
        <v>43</v>
      </c>
      <c r="AH250" s="2" t="s">
        <v>43</v>
      </c>
      <c r="AI250" s="2" t="s">
        <v>43</v>
      </c>
      <c r="AJ250" s="2" t="s">
        <v>43</v>
      </c>
      <c r="AK250" s="2" t="s">
        <v>43</v>
      </c>
      <c r="AL250" s="2" t="s">
        <v>43</v>
      </c>
    </row>
    <row r="251" spans="1:38" hidden="1" x14ac:dyDescent="0.3">
      <c r="A251" s="2" t="b">
        <v>1</v>
      </c>
      <c r="B251" s="2" t="s">
        <v>398</v>
      </c>
      <c r="C251" s="2" t="s">
        <v>399</v>
      </c>
      <c r="D251" s="2" t="s">
        <v>40</v>
      </c>
      <c r="E251" s="2" t="s">
        <v>41</v>
      </c>
      <c r="F251" s="2" t="s">
        <v>42</v>
      </c>
      <c r="G251" s="2" t="s">
        <v>43</v>
      </c>
      <c r="H251" s="2">
        <v>831.52756999999997</v>
      </c>
      <c r="I251" s="2">
        <v>10.202</v>
      </c>
      <c r="J251" s="2">
        <v>5873.11842204199</v>
      </c>
      <c r="K251" s="2">
        <v>0</v>
      </c>
      <c r="L251" s="2">
        <v>9</v>
      </c>
      <c r="M251" s="2">
        <v>0</v>
      </c>
      <c r="N251" s="2">
        <v>0</v>
      </c>
      <c r="O251" s="2">
        <v>0</v>
      </c>
      <c r="P251" s="2">
        <v>0</v>
      </c>
      <c r="Q251" s="2" t="s">
        <v>43</v>
      </c>
      <c r="R251" s="2">
        <v>90.3</v>
      </c>
      <c r="S251" s="2">
        <v>1</v>
      </c>
      <c r="T251" s="2">
        <v>3503.4485800162302</v>
      </c>
      <c r="U251" s="2">
        <v>5873.11842204199</v>
      </c>
      <c r="V251" s="2">
        <v>4084.8445276154198</v>
      </c>
      <c r="W251" s="2">
        <v>1615.4250882672</v>
      </c>
      <c r="X251" s="2">
        <v>1028.0387651886499</v>
      </c>
      <c r="Y251" s="2">
        <v>1209.97870371369</v>
      </c>
      <c r="Z251" s="2">
        <v>761.223909013867</v>
      </c>
      <c r="AA251" s="2">
        <v>1229.5449535821101</v>
      </c>
      <c r="AB251" s="2">
        <v>2393.5882744751898</v>
      </c>
      <c r="AC251" s="2">
        <v>1755.4315025318299</v>
      </c>
      <c r="AD251" s="2">
        <v>1681.95971484346</v>
      </c>
      <c r="AE251" s="2" t="s">
        <v>43</v>
      </c>
      <c r="AF251" s="2" t="s">
        <v>43</v>
      </c>
      <c r="AG251" s="2" t="s">
        <v>43</v>
      </c>
      <c r="AH251" s="2" t="s">
        <v>43</v>
      </c>
      <c r="AI251" s="2" t="s">
        <v>43</v>
      </c>
      <c r="AJ251" s="2" t="s">
        <v>43</v>
      </c>
      <c r="AK251" s="2" t="s">
        <v>43</v>
      </c>
      <c r="AL251" s="2" t="s">
        <v>43</v>
      </c>
    </row>
    <row r="252" spans="1:38" hidden="1" x14ac:dyDescent="0.3">
      <c r="A252" s="2" t="b">
        <v>1</v>
      </c>
      <c r="B252" s="2" t="s">
        <v>443</v>
      </c>
      <c r="C252" s="2" t="s">
        <v>43</v>
      </c>
      <c r="D252" s="2" t="s">
        <v>42</v>
      </c>
      <c r="E252" s="2" t="s">
        <v>41</v>
      </c>
      <c r="F252" s="2" t="s">
        <v>42</v>
      </c>
      <c r="G252" s="2" t="s">
        <v>43</v>
      </c>
      <c r="H252" s="2">
        <v>831.53917000000001</v>
      </c>
      <c r="I252" s="2">
        <v>10.162000000000001</v>
      </c>
      <c r="J252" s="2">
        <v>500659.76749523199</v>
      </c>
      <c r="K252" s="2">
        <v>0</v>
      </c>
      <c r="L252" s="2">
        <v>9</v>
      </c>
      <c r="M252" s="2">
        <v>0</v>
      </c>
      <c r="N252" s="2">
        <v>3</v>
      </c>
      <c r="O252" s="2">
        <v>15</v>
      </c>
      <c r="P252" s="2">
        <v>7</v>
      </c>
      <c r="Q252" s="2" t="s">
        <v>43</v>
      </c>
      <c r="R252" s="2">
        <v>90.3</v>
      </c>
      <c r="S252" s="2">
        <v>1</v>
      </c>
      <c r="T252" s="2">
        <v>5249.8596774329899</v>
      </c>
      <c r="U252" s="2">
        <v>1427.94037831936</v>
      </c>
      <c r="V252" s="2">
        <v>1241.31115878574</v>
      </c>
      <c r="W252" s="2">
        <v>1342.80866732244</v>
      </c>
      <c r="X252" s="2">
        <v>1157.7127371822</v>
      </c>
      <c r="Y252" s="2">
        <v>1136.00320267646</v>
      </c>
      <c r="Z252" s="2">
        <v>328241.74299543601</v>
      </c>
      <c r="AA252" s="2">
        <v>500659.76749523199</v>
      </c>
      <c r="AB252" s="2">
        <v>113071.905289427</v>
      </c>
      <c r="AC252" s="2">
        <v>150852.40391820401</v>
      </c>
      <c r="AD252" s="2">
        <v>146893.21335747599</v>
      </c>
      <c r="AE252" s="2">
        <v>1599.5165241568</v>
      </c>
      <c r="AF252" s="2">
        <v>1303.8951061215801</v>
      </c>
      <c r="AG252" s="2">
        <v>82.965797066689703</v>
      </c>
      <c r="AH252" s="2">
        <v>10.879243613610299</v>
      </c>
      <c r="AI252" s="2">
        <v>1.2270000000000001</v>
      </c>
      <c r="AJ252" s="2">
        <v>0.28999999999999998</v>
      </c>
      <c r="AK252" s="2">
        <v>0.34484816290528703</v>
      </c>
      <c r="AL252" s="2">
        <v>0.82763617544662904</v>
      </c>
    </row>
    <row r="253" spans="1:38" hidden="1" x14ac:dyDescent="0.3">
      <c r="A253" s="2" t="b">
        <v>1</v>
      </c>
      <c r="B253" s="2" t="s">
        <v>276</v>
      </c>
      <c r="C253" s="2" t="s">
        <v>277</v>
      </c>
      <c r="D253" s="2" t="s">
        <v>40</v>
      </c>
      <c r="E253" s="2" t="s">
        <v>41</v>
      </c>
      <c r="F253" s="2" t="s">
        <v>61</v>
      </c>
      <c r="G253" s="2" t="s">
        <v>43</v>
      </c>
      <c r="H253" s="2">
        <v>831.57457999999997</v>
      </c>
      <c r="I253" s="2">
        <v>9.8829999999999991</v>
      </c>
      <c r="J253" s="2">
        <v>285198.80057248397</v>
      </c>
      <c r="K253" s="2">
        <v>22</v>
      </c>
      <c r="L253" s="2">
        <v>9</v>
      </c>
      <c r="M253" s="2">
        <v>0</v>
      </c>
      <c r="N253" s="2">
        <v>3</v>
      </c>
      <c r="O253" s="2">
        <v>10</v>
      </c>
      <c r="P253" s="2">
        <v>4</v>
      </c>
      <c r="Q253" s="2" t="s">
        <v>43</v>
      </c>
      <c r="R253" s="2">
        <v>85</v>
      </c>
      <c r="S253" s="2">
        <v>2</v>
      </c>
      <c r="T253" s="2">
        <v>168597.87080296999</v>
      </c>
      <c r="U253" s="2">
        <v>156742.868172002</v>
      </c>
      <c r="V253" s="2">
        <v>165410.26926534699</v>
      </c>
      <c r="W253" s="2">
        <v>279327.46835215902</v>
      </c>
      <c r="X253" s="2">
        <v>243670.178343537</v>
      </c>
      <c r="Y253" s="2">
        <v>285198.80057248397</v>
      </c>
      <c r="Z253" s="2">
        <v>2008.8715467401</v>
      </c>
      <c r="AA253" s="2">
        <v>2905.5388470398302</v>
      </c>
      <c r="AB253" s="2">
        <v>112692.251551486</v>
      </c>
      <c r="AC253" s="2">
        <v>117341.54932943</v>
      </c>
      <c r="AD253" s="2">
        <v>136384.40648105301</v>
      </c>
      <c r="AE253" s="2">
        <v>173376.004430331</v>
      </c>
      <c r="AF253" s="2">
        <v>297547.12441923399</v>
      </c>
      <c r="AG253" s="2">
        <v>1.3221409597635001</v>
      </c>
      <c r="AH253" s="2">
        <v>12.110977097042699</v>
      </c>
      <c r="AI253" s="2">
        <v>0.58299999999999996</v>
      </c>
      <c r="AJ253" s="2">
        <v>-0.78</v>
      </c>
      <c r="AK253" s="2">
        <v>1.90443179671448E-2</v>
      </c>
      <c r="AL253" s="2">
        <v>0.25763885180006302</v>
      </c>
    </row>
    <row r="254" spans="1:38" hidden="1" x14ac:dyDescent="0.3">
      <c r="A254" s="2" t="b">
        <v>1</v>
      </c>
      <c r="B254" s="2" t="s">
        <v>473</v>
      </c>
      <c r="C254" s="2" t="s">
        <v>43</v>
      </c>
      <c r="D254" s="2" t="s">
        <v>42</v>
      </c>
      <c r="E254" s="2" t="s">
        <v>41</v>
      </c>
      <c r="F254" s="2" t="s">
        <v>42</v>
      </c>
      <c r="G254" s="2" t="s">
        <v>43</v>
      </c>
      <c r="H254" s="2">
        <v>832.04282999999998</v>
      </c>
      <c r="I254" s="2">
        <v>10.162000000000001</v>
      </c>
      <c r="J254" s="2">
        <v>168597.488293353</v>
      </c>
      <c r="K254" s="2">
        <v>0</v>
      </c>
      <c r="L254" s="2">
        <v>9</v>
      </c>
      <c r="M254" s="2">
        <v>0</v>
      </c>
      <c r="N254" s="2">
        <v>3</v>
      </c>
      <c r="O254" s="2">
        <v>6</v>
      </c>
      <c r="P254" s="2">
        <v>2</v>
      </c>
      <c r="Q254" s="2" t="s">
        <v>43</v>
      </c>
      <c r="R254" s="2">
        <v>90.3</v>
      </c>
      <c r="S254" s="2">
        <v>1</v>
      </c>
      <c r="T254" s="2">
        <v>1035.44485389902</v>
      </c>
      <c r="U254" s="2">
        <v>1237.8398023739601</v>
      </c>
      <c r="V254" s="2">
        <v>1015.2871161911301</v>
      </c>
      <c r="W254" s="2">
        <v>1097.4764823651601</v>
      </c>
      <c r="X254" s="2">
        <v>1003.5873538964599</v>
      </c>
      <c r="Y254" s="2">
        <v>984.76799259102097</v>
      </c>
      <c r="Z254" s="2">
        <v>106214.480685129</v>
      </c>
      <c r="AA254" s="2">
        <v>168597.488293353</v>
      </c>
      <c r="AB254" s="2">
        <v>39507.189228818897</v>
      </c>
      <c r="AC254" s="2">
        <v>43807.171987452901</v>
      </c>
      <c r="AD254" s="2">
        <v>44132.842343794102</v>
      </c>
      <c r="AE254" s="2">
        <v>1055.19399888316</v>
      </c>
      <c r="AF254" s="2">
        <v>1043.31766083293</v>
      </c>
      <c r="AG254" s="2">
        <v>12.681649362726899</v>
      </c>
      <c r="AH254" s="2">
        <v>6.2291665850248998</v>
      </c>
      <c r="AI254" s="2">
        <v>1.0109999999999999</v>
      </c>
      <c r="AJ254" s="2">
        <v>0.02</v>
      </c>
      <c r="AK254" s="2">
        <v>0.52270114069847196</v>
      </c>
      <c r="AL254" s="2">
        <v>0.88941493988495002</v>
      </c>
    </row>
    <row r="255" spans="1:38" hidden="1" x14ac:dyDescent="0.3">
      <c r="A255" s="2" t="b">
        <v>1</v>
      </c>
      <c r="B255" s="2" t="s">
        <v>474</v>
      </c>
      <c r="C255" s="2" t="s">
        <v>475</v>
      </c>
      <c r="D255" s="2" t="s">
        <v>40</v>
      </c>
      <c r="E255" s="2" t="s">
        <v>41</v>
      </c>
      <c r="F255" s="2" t="s">
        <v>42</v>
      </c>
      <c r="G255" s="2" t="s">
        <v>43</v>
      </c>
      <c r="H255" s="2">
        <v>832.54328999999996</v>
      </c>
      <c r="I255" s="2">
        <v>10.137</v>
      </c>
      <c r="J255" s="2">
        <v>193320.34267574901</v>
      </c>
      <c r="K255" s="2">
        <v>0</v>
      </c>
      <c r="L255" s="2">
        <v>9</v>
      </c>
      <c r="M255" s="2">
        <v>0</v>
      </c>
      <c r="N255" s="2">
        <v>3</v>
      </c>
      <c r="O255" s="2">
        <v>9</v>
      </c>
      <c r="P255" s="2">
        <v>4</v>
      </c>
      <c r="Q255" s="2" t="s">
        <v>43</v>
      </c>
      <c r="R255" s="2">
        <v>90.3</v>
      </c>
      <c r="S255" s="2">
        <v>1</v>
      </c>
      <c r="T255" s="2">
        <v>2110.5057665314198</v>
      </c>
      <c r="U255" s="2">
        <v>3042.3974033724598</v>
      </c>
      <c r="V255" s="2">
        <v>835.78372538860401</v>
      </c>
      <c r="W255" s="2">
        <v>1588.9023408468699</v>
      </c>
      <c r="X255" s="2">
        <v>2610.0482396211301</v>
      </c>
      <c r="Y255" s="2">
        <v>1262.07159988648</v>
      </c>
      <c r="Z255" s="2">
        <v>56106.586811120796</v>
      </c>
      <c r="AA255" s="2">
        <v>35160.421926582501</v>
      </c>
      <c r="AB255" s="2">
        <v>162867.47057213599</v>
      </c>
      <c r="AC255" s="2">
        <v>192158.97450834501</v>
      </c>
      <c r="AD255" s="2">
        <v>193320.34267574901</v>
      </c>
      <c r="AE255" s="2">
        <v>2172.7341145601999</v>
      </c>
      <c r="AF255" s="2">
        <v>1685.36555099577</v>
      </c>
      <c r="AG255" s="2">
        <v>57.083035091798102</v>
      </c>
      <c r="AH255" s="2">
        <v>34.730394656345197</v>
      </c>
      <c r="AI255" s="2">
        <v>1.2889999999999999</v>
      </c>
      <c r="AJ255" s="2">
        <v>0.37</v>
      </c>
      <c r="AK255" s="2">
        <v>0.99491142543436295</v>
      </c>
      <c r="AL255" s="2">
        <v>0.99847435227187098</v>
      </c>
    </row>
    <row r="256" spans="1:38" x14ac:dyDescent="0.3">
      <c r="A256" s="2" t="b">
        <v>1</v>
      </c>
      <c r="B256" s="2" t="s">
        <v>487</v>
      </c>
      <c r="C256" s="2" t="s">
        <v>488</v>
      </c>
      <c r="D256" s="2" t="s">
        <v>42</v>
      </c>
      <c r="E256" s="2" t="s">
        <v>42</v>
      </c>
      <c r="F256" s="2" t="s">
        <v>40</v>
      </c>
      <c r="G256" s="2" t="s">
        <v>43</v>
      </c>
      <c r="H256" s="2">
        <v>797.59070999999994</v>
      </c>
      <c r="I256" s="2">
        <v>10.728</v>
      </c>
      <c r="J256" s="2">
        <v>442681.74245922902</v>
      </c>
      <c r="K256" s="2">
        <v>16</v>
      </c>
      <c r="L256" s="2">
        <v>0</v>
      </c>
      <c r="M256" s="2">
        <v>0</v>
      </c>
      <c r="N256" s="2">
        <v>3</v>
      </c>
      <c r="O256" s="2">
        <v>7</v>
      </c>
      <c r="P256" s="2">
        <v>3</v>
      </c>
      <c r="Q256" s="2" t="s">
        <v>43</v>
      </c>
      <c r="R256" s="2" t="s">
        <v>43</v>
      </c>
      <c r="S256" s="2">
        <v>1</v>
      </c>
      <c r="T256" s="2">
        <v>376006.09565087198</v>
      </c>
      <c r="U256" s="2">
        <v>442681.74245922902</v>
      </c>
      <c r="V256" s="2">
        <v>391591.35982233298</v>
      </c>
      <c r="W256" s="2">
        <v>424010.273285645</v>
      </c>
      <c r="X256" s="2">
        <v>381990.01339422603</v>
      </c>
      <c r="Y256" s="2">
        <v>401729.89230739803</v>
      </c>
      <c r="Z256" s="2">
        <v>2657.9583006552002</v>
      </c>
      <c r="AA256" s="2">
        <v>3983.20246601187</v>
      </c>
      <c r="AB256" s="2">
        <v>281191.46938423603</v>
      </c>
      <c r="AC256" s="2">
        <v>319438.59307535901</v>
      </c>
      <c r="AD256" s="2">
        <v>320597.65607191302</v>
      </c>
      <c r="AE256" s="2">
        <v>405030.64754965098</v>
      </c>
      <c r="AF256" s="2">
        <v>430278.96522571699</v>
      </c>
      <c r="AG256" s="2">
        <v>10.451534473919301</v>
      </c>
      <c r="AH256" s="2">
        <v>7.1466520235741298</v>
      </c>
      <c r="AI256" s="2">
        <v>0.94099999999999995</v>
      </c>
      <c r="AJ256" s="2">
        <v>-0.09</v>
      </c>
      <c r="AK256" s="2">
        <v>0.964861512385911</v>
      </c>
      <c r="AL256" s="2">
        <v>0.99395066461035797</v>
      </c>
    </row>
    <row r="257" spans="1:38" x14ac:dyDescent="0.3">
      <c r="A257" s="2" t="b">
        <v>1</v>
      </c>
      <c r="B257" s="2" t="s">
        <v>280</v>
      </c>
      <c r="C257" s="2" t="s">
        <v>281</v>
      </c>
      <c r="D257" s="2" t="s">
        <v>42</v>
      </c>
      <c r="E257" s="2" t="s">
        <v>41</v>
      </c>
      <c r="F257" s="2" t="s">
        <v>40</v>
      </c>
      <c r="G257" s="2" t="s">
        <v>43</v>
      </c>
      <c r="H257" s="2">
        <v>747.51793999999995</v>
      </c>
      <c r="I257" s="2">
        <v>10.101000000000001</v>
      </c>
      <c r="J257" s="2">
        <v>797383.36810670898</v>
      </c>
      <c r="K257" s="2">
        <v>6</v>
      </c>
      <c r="L257" s="2">
        <v>9</v>
      </c>
      <c r="M257" s="2">
        <v>0</v>
      </c>
      <c r="N257" s="2">
        <v>3</v>
      </c>
      <c r="O257" s="2">
        <v>37</v>
      </c>
      <c r="P257" s="2">
        <v>14</v>
      </c>
      <c r="Q257" s="2" t="s">
        <v>43</v>
      </c>
      <c r="R257" s="2">
        <v>73.7</v>
      </c>
      <c r="S257" s="2">
        <v>2</v>
      </c>
      <c r="T257" s="2">
        <v>707062.50420183095</v>
      </c>
      <c r="U257" s="2">
        <v>759195.88856096799</v>
      </c>
      <c r="V257" s="2">
        <v>720077.18474877405</v>
      </c>
      <c r="W257" s="2">
        <v>797383.36810670898</v>
      </c>
      <c r="X257" s="2">
        <v>624167.61593448999</v>
      </c>
      <c r="Y257" s="2">
        <v>714581.40583952598</v>
      </c>
      <c r="Z257" s="2">
        <v>3603.28133060239</v>
      </c>
      <c r="AA257" s="2">
        <v>4532.17602192717</v>
      </c>
      <c r="AB257" s="2">
        <v>156586.95735374701</v>
      </c>
      <c r="AC257" s="2">
        <v>322799.76251323603</v>
      </c>
      <c r="AD257" s="2">
        <v>332260.42682815902</v>
      </c>
      <c r="AE257" s="2" t="s">
        <v>43</v>
      </c>
      <c r="AF257" s="2" t="s">
        <v>43</v>
      </c>
      <c r="AG257" s="2" t="s">
        <v>43</v>
      </c>
      <c r="AH257" s="2" t="s">
        <v>43</v>
      </c>
      <c r="AI257" s="2" t="s">
        <v>43</v>
      </c>
      <c r="AJ257" s="2" t="s">
        <v>43</v>
      </c>
      <c r="AK257" s="2" t="s">
        <v>43</v>
      </c>
      <c r="AL257" s="2" t="s">
        <v>43</v>
      </c>
    </row>
    <row r="258" spans="1:38" x14ac:dyDescent="0.3">
      <c r="A258" s="2" t="b">
        <v>1</v>
      </c>
      <c r="B258" s="2" t="s">
        <v>478</v>
      </c>
      <c r="C258" s="2" t="s">
        <v>479</v>
      </c>
      <c r="D258" s="2" t="s">
        <v>42</v>
      </c>
      <c r="E258" s="2" t="s">
        <v>42</v>
      </c>
      <c r="F258" s="2" t="s">
        <v>41</v>
      </c>
      <c r="G258" s="2" t="s">
        <v>43</v>
      </c>
      <c r="H258" s="2">
        <v>725.52548000000002</v>
      </c>
      <c r="I258" s="2">
        <v>10.414999999999999</v>
      </c>
      <c r="J258" s="2">
        <v>203016.818226965</v>
      </c>
      <c r="K258" s="2">
        <v>12</v>
      </c>
      <c r="L258" s="2">
        <v>0</v>
      </c>
      <c r="M258" s="2">
        <v>0</v>
      </c>
      <c r="N258" s="2">
        <v>3</v>
      </c>
      <c r="O258" s="2">
        <v>56</v>
      </c>
      <c r="P258" s="2">
        <v>15</v>
      </c>
      <c r="Q258" s="2" t="s">
        <v>43</v>
      </c>
      <c r="R258" s="2" t="s">
        <v>43</v>
      </c>
      <c r="S258" s="2">
        <v>1</v>
      </c>
      <c r="T258" s="2">
        <v>183397.08097423901</v>
      </c>
      <c r="U258" s="2">
        <v>184812.43579044801</v>
      </c>
      <c r="V258" s="2">
        <v>194825.73479048701</v>
      </c>
      <c r="W258" s="2">
        <v>48288.740123875898</v>
      </c>
      <c r="X258" s="2">
        <v>48540.216271229903</v>
      </c>
      <c r="Y258" s="2">
        <v>203016.818226965</v>
      </c>
      <c r="Z258" s="2">
        <v>1782.1991544294499</v>
      </c>
      <c r="AA258" s="2">
        <v>1796.1080479145501</v>
      </c>
      <c r="AB258" s="2">
        <v>30344.4786962207</v>
      </c>
      <c r="AC258" s="2">
        <v>99786.676711777807</v>
      </c>
      <c r="AD258" s="2">
        <v>116503.044146357</v>
      </c>
      <c r="AE258" s="2" t="s">
        <v>43</v>
      </c>
      <c r="AF258" s="2" t="s">
        <v>43</v>
      </c>
      <c r="AG258" s="2" t="s">
        <v>43</v>
      </c>
      <c r="AH258" s="2" t="s">
        <v>43</v>
      </c>
      <c r="AI258" s="2" t="s">
        <v>43</v>
      </c>
      <c r="AJ258" s="2" t="s">
        <v>43</v>
      </c>
      <c r="AK258" s="2" t="s">
        <v>43</v>
      </c>
      <c r="AL258" s="2" t="s">
        <v>43</v>
      </c>
    </row>
    <row r="259" spans="1:38" x14ac:dyDescent="0.3">
      <c r="A259" s="2" t="b">
        <v>1</v>
      </c>
      <c r="B259" s="2" t="s">
        <v>478</v>
      </c>
      <c r="C259" s="2" t="s">
        <v>479</v>
      </c>
      <c r="D259" s="2" t="s">
        <v>42</v>
      </c>
      <c r="E259" s="2" t="s">
        <v>42</v>
      </c>
      <c r="F259" s="2" t="s">
        <v>40</v>
      </c>
      <c r="G259" s="2" t="s">
        <v>43</v>
      </c>
      <c r="H259" s="2">
        <v>725.53734999999995</v>
      </c>
      <c r="I259" s="2">
        <v>9.9480000000000004</v>
      </c>
      <c r="J259" s="2">
        <v>5678.1691283570599</v>
      </c>
      <c r="K259" s="2">
        <v>12</v>
      </c>
      <c r="L259" s="2">
        <v>0</v>
      </c>
      <c r="M259" s="2">
        <v>0</v>
      </c>
      <c r="N259" s="2">
        <v>2</v>
      </c>
      <c r="O259" s="2">
        <v>3</v>
      </c>
      <c r="P259" s="2">
        <v>0</v>
      </c>
      <c r="Q259" s="2" t="s">
        <v>43</v>
      </c>
      <c r="R259" s="2" t="s">
        <v>43</v>
      </c>
      <c r="S259" s="2">
        <v>0</v>
      </c>
      <c r="T259" s="2">
        <v>5678.1691283570599</v>
      </c>
      <c r="U259" s="2">
        <v>5408.1775790787297</v>
      </c>
      <c r="V259" s="2">
        <v>5291.3489626647197</v>
      </c>
      <c r="W259" s="2">
        <v>4689.3188601661795</v>
      </c>
      <c r="X259" s="2">
        <v>3159.06013567638</v>
      </c>
      <c r="Y259" s="2">
        <v>4476.0416678683496</v>
      </c>
      <c r="Z259" s="2">
        <v>556.16886091905803</v>
      </c>
      <c r="AA259" s="2">
        <v>593.69651189679598</v>
      </c>
      <c r="AB259" s="2">
        <v>2651.6207376573502</v>
      </c>
      <c r="AC259" s="2">
        <v>1331.4973174025199</v>
      </c>
      <c r="AD259" s="2">
        <v>1396.5256650205699</v>
      </c>
      <c r="AE259" s="2">
        <v>5540.24125168098</v>
      </c>
      <c r="AF259" s="2">
        <v>4585.3432750615302</v>
      </c>
      <c r="AG259" s="2">
        <v>3.63420198985447</v>
      </c>
      <c r="AH259" s="2">
        <v>20.174977197498499</v>
      </c>
      <c r="AI259" s="2">
        <v>1.208</v>
      </c>
      <c r="AJ259" s="2">
        <v>0.27</v>
      </c>
      <c r="AK259" s="2">
        <v>0.13513497353422901</v>
      </c>
      <c r="AL259" s="2">
        <v>0.63240720663144601</v>
      </c>
    </row>
    <row r="260" spans="1:38" x14ac:dyDescent="0.3">
      <c r="A260" s="2" t="b">
        <v>1</v>
      </c>
      <c r="B260" s="2" t="s">
        <v>478</v>
      </c>
      <c r="C260" s="2" t="s">
        <v>479</v>
      </c>
      <c r="D260" s="2" t="s">
        <v>42</v>
      </c>
      <c r="E260" s="2" t="s">
        <v>42</v>
      </c>
      <c r="F260" s="2" t="s">
        <v>41</v>
      </c>
      <c r="G260" s="2" t="s">
        <v>43</v>
      </c>
      <c r="H260" s="2">
        <v>725.54159000000004</v>
      </c>
      <c r="I260" s="2">
        <v>10.242000000000001</v>
      </c>
      <c r="J260" s="2">
        <v>61270.083159333502</v>
      </c>
      <c r="K260" s="2">
        <v>12</v>
      </c>
      <c r="L260" s="2">
        <v>0</v>
      </c>
      <c r="M260" s="2">
        <v>0</v>
      </c>
      <c r="N260" s="2">
        <v>3</v>
      </c>
      <c r="O260" s="2">
        <v>53</v>
      </c>
      <c r="P260" s="2">
        <v>21</v>
      </c>
      <c r="Q260" s="2" t="s">
        <v>43</v>
      </c>
      <c r="R260" s="2" t="s">
        <v>43</v>
      </c>
      <c r="S260" s="2">
        <v>0</v>
      </c>
      <c r="T260" s="2">
        <v>47025.291806519803</v>
      </c>
      <c r="U260" s="2">
        <v>61270.083159333502</v>
      </c>
      <c r="V260" s="2">
        <v>36511.698440554203</v>
      </c>
      <c r="W260" s="2">
        <v>18819.0548712659</v>
      </c>
      <c r="X260" s="2">
        <v>8433.7783052930008</v>
      </c>
      <c r="Y260" s="2">
        <v>12630.860546366101</v>
      </c>
      <c r="Z260" s="2">
        <v>501.96470950186199</v>
      </c>
      <c r="AA260" s="2">
        <v>548.89993920174595</v>
      </c>
      <c r="AB260" s="2">
        <v>5543.4733391824302</v>
      </c>
      <c r="AC260" s="2">
        <v>17800.977495126201</v>
      </c>
      <c r="AD260" s="2">
        <v>18792.128963979401</v>
      </c>
      <c r="AE260" s="2" t="s">
        <v>43</v>
      </c>
      <c r="AF260" s="2" t="s">
        <v>43</v>
      </c>
      <c r="AG260" s="2" t="s">
        <v>43</v>
      </c>
      <c r="AH260" s="2" t="s">
        <v>43</v>
      </c>
      <c r="AI260" s="2" t="s">
        <v>43</v>
      </c>
      <c r="AJ260" s="2" t="s">
        <v>43</v>
      </c>
      <c r="AK260" s="2" t="s">
        <v>43</v>
      </c>
      <c r="AL260" s="2" t="s">
        <v>43</v>
      </c>
    </row>
    <row r="261" spans="1:38" x14ac:dyDescent="0.3">
      <c r="A261" s="2" t="b">
        <v>1</v>
      </c>
      <c r="B261" s="2" t="s">
        <v>617</v>
      </c>
      <c r="C261" s="2" t="s">
        <v>618</v>
      </c>
      <c r="D261" s="2" t="s">
        <v>42</v>
      </c>
      <c r="E261" s="2" t="s">
        <v>41</v>
      </c>
      <c r="F261" s="2" t="s">
        <v>40</v>
      </c>
      <c r="G261" s="2" t="s">
        <v>43</v>
      </c>
      <c r="H261" s="2">
        <v>741.57073000000003</v>
      </c>
      <c r="I261" s="2">
        <v>10.166</v>
      </c>
      <c r="J261" s="2">
        <v>568829.55502218998</v>
      </c>
      <c r="K261" s="2">
        <v>8</v>
      </c>
      <c r="L261" s="2">
        <v>9</v>
      </c>
      <c r="M261" s="2">
        <v>0</v>
      </c>
      <c r="N261" s="2">
        <v>3</v>
      </c>
      <c r="O261" s="2">
        <v>49</v>
      </c>
      <c r="P261" s="2">
        <v>9</v>
      </c>
      <c r="Q261" s="2" t="s">
        <v>43</v>
      </c>
      <c r="R261" s="2">
        <v>92.6</v>
      </c>
      <c r="S261" s="2">
        <v>0</v>
      </c>
      <c r="T261" s="2">
        <v>311852.00315590599</v>
      </c>
      <c r="U261" s="2">
        <v>282338.689868866</v>
      </c>
      <c r="V261" s="2">
        <v>348078.79634814803</v>
      </c>
      <c r="W261" s="2">
        <v>568829.55502218998</v>
      </c>
      <c r="X261" s="2">
        <v>489750.89530768798</v>
      </c>
      <c r="Y261" s="2">
        <v>504427.94933288498</v>
      </c>
      <c r="Z261" s="2">
        <v>7473.2267825191002</v>
      </c>
      <c r="AA261" s="2">
        <v>39684.767559948901</v>
      </c>
      <c r="AB261" s="2">
        <v>111828.095671027</v>
      </c>
      <c r="AC261" s="2">
        <v>62167.836105863302</v>
      </c>
      <c r="AD261" s="2">
        <v>42904.073864689002</v>
      </c>
      <c r="AE261" s="2" t="s">
        <v>43</v>
      </c>
      <c r="AF261" s="2" t="s">
        <v>43</v>
      </c>
      <c r="AG261" s="2" t="s">
        <v>43</v>
      </c>
      <c r="AH261" s="2" t="s">
        <v>43</v>
      </c>
      <c r="AI261" s="2" t="s">
        <v>43</v>
      </c>
      <c r="AJ261" s="2" t="s">
        <v>43</v>
      </c>
      <c r="AK261" s="2" t="s">
        <v>43</v>
      </c>
      <c r="AL261" s="2" t="s">
        <v>43</v>
      </c>
    </row>
    <row r="262" spans="1:38" x14ac:dyDescent="0.3">
      <c r="A262" s="2" t="b">
        <v>1</v>
      </c>
      <c r="B262" s="2" t="s">
        <v>124</v>
      </c>
      <c r="C262" s="2" t="s">
        <v>125</v>
      </c>
      <c r="D262" s="2" t="s">
        <v>42</v>
      </c>
      <c r="E262" s="2" t="s">
        <v>42</v>
      </c>
      <c r="F262" s="2" t="s">
        <v>40</v>
      </c>
      <c r="G262" s="2" t="s">
        <v>43</v>
      </c>
      <c r="H262" s="2">
        <v>723.51810999999998</v>
      </c>
      <c r="I262" s="2">
        <v>10.179</v>
      </c>
      <c r="J262" s="2">
        <v>2348302.6235169298</v>
      </c>
      <c r="K262" s="2">
        <v>14</v>
      </c>
      <c r="L262" s="2">
        <v>0</v>
      </c>
      <c r="M262" s="2">
        <v>0</v>
      </c>
      <c r="N262" s="2">
        <v>3</v>
      </c>
      <c r="O262" s="2">
        <v>22</v>
      </c>
      <c r="P262" s="2">
        <v>22</v>
      </c>
      <c r="Q262" s="2" t="s">
        <v>43</v>
      </c>
      <c r="R262" s="2" t="s">
        <v>43</v>
      </c>
      <c r="S262" s="2">
        <v>5</v>
      </c>
      <c r="T262" s="2">
        <v>1544803.88702651</v>
      </c>
      <c r="U262" s="2">
        <v>1654328.81216659</v>
      </c>
      <c r="V262" s="2">
        <v>1722933.52150357</v>
      </c>
      <c r="W262" s="2">
        <v>1775305.19198326</v>
      </c>
      <c r="X262" s="2">
        <v>1524077.42617723</v>
      </c>
      <c r="Y262" s="2">
        <v>1759715.8737102801</v>
      </c>
      <c r="Z262" s="2">
        <v>5652.0333119158404</v>
      </c>
      <c r="AA262" s="2">
        <v>7693.6062974079996</v>
      </c>
      <c r="AB262" s="2">
        <v>1647735.89910376</v>
      </c>
      <c r="AC262" s="2">
        <v>2348302.6235169298</v>
      </c>
      <c r="AD262" s="2">
        <v>1624112.3306336401</v>
      </c>
      <c r="AE262" s="2">
        <v>1674610.7184463299</v>
      </c>
      <c r="AF262" s="2">
        <v>1785676.58755512</v>
      </c>
      <c r="AG262" s="2">
        <v>5.6406811153229803</v>
      </c>
      <c r="AH262" s="2">
        <v>8.8692929590770895</v>
      </c>
      <c r="AI262" s="2">
        <v>0.93799999999999994</v>
      </c>
      <c r="AJ262" s="2">
        <v>-0.09</v>
      </c>
      <c r="AK262" s="2">
        <v>0.69134766229892297</v>
      </c>
      <c r="AL262" s="2">
        <v>0.93555404388558305</v>
      </c>
    </row>
    <row r="263" spans="1:38" x14ac:dyDescent="0.3">
      <c r="A263" s="2" t="b">
        <v>1</v>
      </c>
      <c r="B263" s="2" t="s">
        <v>124</v>
      </c>
      <c r="C263" s="2" t="s">
        <v>125</v>
      </c>
      <c r="D263" s="2" t="s">
        <v>42</v>
      </c>
      <c r="E263" s="2" t="s">
        <v>41</v>
      </c>
      <c r="F263" s="2" t="s">
        <v>41</v>
      </c>
      <c r="G263" s="2" t="s">
        <v>43</v>
      </c>
      <c r="H263" s="2">
        <v>723.52580999999998</v>
      </c>
      <c r="I263" s="2">
        <v>10.204000000000001</v>
      </c>
      <c r="J263" s="2">
        <v>506602.13092429598</v>
      </c>
      <c r="K263" s="2">
        <v>14</v>
      </c>
      <c r="L263" s="2">
        <v>10</v>
      </c>
      <c r="M263" s="2">
        <v>0</v>
      </c>
      <c r="N263" s="2">
        <v>3</v>
      </c>
      <c r="O263" s="2">
        <v>13</v>
      </c>
      <c r="P263" s="2">
        <v>4</v>
      </c>
      <c r="Q263" s="2" t="s">
        <v>43</v>
      </c>
      <c r="R263" s="2">
        <v>78.3</v>
      </c>
      <c r="S263" s="2">
        <v>0</v>
      </c>
      <c r="T263" s="2">
        <v>387238.369245512</v>
      </c>
      <c r="U263" s="2">
        <v>424387.36182429199</v>
      </c>
      <c r="V263" s="2">
        <v>4942.4585227001098</v>
      </c>
      <c r="W263" s="2">
        <v>491533.08674688201</v>
      </c>
      <c r="X263" s="2">
        <v>472795.86898138898</v>
      </c>
      <c r="Y263" s="2">
        <v>506602.13092429598</v>
      </c>
      <c r="Z263" s="2">
        <v>1026.5474484291001</v>
      </c>
      <c r="AA263" s="2">
        <v>978.91817142966602</v>
      </c>
      <c r="AB263" s="2">
        <v>332897.793047313</v>
      </c>
      <c r="AC263" s="2">
        <v>360966.86781690997</v>
      </c>
      <c r="AD263" s="2">
        <v>427501.53536265099</v>
      </c>
      <c r="AE263" s="2">
        <v>403502.46497822198</v>
      </c>
      <c r="AF263" s="2">
        <v>534595.13046859205</v>
      </c>
      <c r="AG263" s="2">
        <v>85.844814809617503</v>
      </c>
      <c r="AH263" s="2">
        <v>8.8426421939033197</v>
      </c>
      <c r="AI263" s="2">
        <v>0.755</v>
      </c>
      <c r="AJ263" s="2">
        <v>-0.41</v>
      </c>
      <c r="AK263" s="2">
        <v>0.37538284749429901</v>
      </c>
      <c r="AL263" s="2">
        <v>0.83799971438505905</v>
      </c>
    </row>
    <row r="264" spans="1:38" x14ac:dyDescent="0.3">
      <c r="A264" s="2" t="b">
        <v>1</v>
      </c>
      <c r="B264" s="2" t="s">
        <v>124</v>
      </c>
      <c r="C264" s="2" t="s">
        <v>125</v>
      </c>
      <c r="D264" s="2" t="s">
        <v>42</v>
      </c>
      <c r="E264" s="2" t="s">
        <v>42</v>
      </c>
      <c r="F264" s="2" t="s">
        <v>41</v>
      </c>
      <c r="G264" s="2" t="s">
        <v>43</v>
      </c>
      <c r="H264" s="2">
        <v>723.52791999999999</v>
      </c>
      <c r="I264" s="2">
        <v>9.9499999999999993</v>
      </c>
      <c r="J264" s="2">
        <v>24229.9606204105</v>
      </c>
      <c r="K264" s="2">
        <v>14</v>
      </c>
      <c r="L264" s="2">
        <v>0</v>
      </c>
      <c r="M264" s="2">
        <v>0</v>
      </c>
      <c r="N264" s="2">
        <v>3</v>
      </c>
      <c r="O264" s="2">
        <v>77</v>
      </c>
      <c r="P264" s="2">
        <v>9</v>
      </c>
      <c r="Q264" s="2" t="s">
        <v>43</v>
      </c>
      <c r="R264" s="2" t="s">
        <v>43</v>
      </c>
      <c r="S264" s="2">
        <v>0</v>
      </c>
      <c r="T264" s="2">
        <v>20586.3056379806</v>
      </c>
      <c r="U264" s="2">
        <v>21244.5845585594</v>
      </c>
      <c r="V264" s="2">
        <v>18661.027932418401</v>
      </c>
      <c r="W264" s="2">
        <v>24229.9606204105</v>
      </c>
      <c r="X264" s="2">
        <v>18917.844127050899</v>
      </c>
      <c r="Y264" s="2">
        <v>23414.315100223801</v>
      </c>
      <c r="Z264" s="2">
        <v>435.57873650735399</v>
      </c>
      <c r="AA264" s="2">
        <v>467.18301257229302</v>
      </c>
      <c r="AB264" s="2">
        <v>1375.5737822801</v>
      </c>
      <c r="AC264" s="2">
        <v>9453.7232813131704</v>
      </c>
      <c r="AD264" s="2">
        <v>14082.268935407999</v>
      </c>
      <c r="AE264" s="2" t="s">
        <v>43</v>
      </c>
      <c r="AF264" s="2" t="s">
        <v>43</v>
      </c>
      <c r="AG264" s="2" t="s">
        <v>43</v>
      </c>
      <c r="AH264" s="2" t="s">
        <v>43</v>
      </c>
      <c r="AI264" s="2" t="s">
        <v>43</v>
      </c>
      <c r="AJ264" s="2" t="s">
        <v>43</v>
      </c>
      <c r="AK264" s="2" t="s">
        <v>43</v>
      </c>
      <c r="AL264" s="2" t="s">
        <v>43</v>
      </c>
    </row>
    <row r="265" spans="1:38" x14ac:dyDescent="0.3">
      <c r="A265" s="2" t="b">
        <v>1</v>
      </c>
      <c r="B265" s="2" t="s">
        <v>526</v>
      </c>
      <c r="C265" s="2" t="s">
        <v>527</v>
      </c>
      <c r="D265" s="2" t="s">
        <v>42</v>
      </c>
      <c r="E265" s="2" t="s">
        <v>42</v>
      </c>
      <c r="F265" s="2" t="s">
        <v>40</v>
      </c>
      <c r="G265" s="2" t="s">
        <v>43</v>
      </c>
      <c r="H265" s="2">
        <v>479.33641999999998</v>
      </c>
      <c r="I265" s="2">
        <v>8.2609999999999992</v>
      </c>
      <c r="J265" s="2">
        <v>2132.1196509951401</v>
      </c>
      <c r="K265" s="2">
        <v>1</v>
      </c>
      <c r="L265" s="2">
        <v>0</v>
      </c>
      <c r="M265" s="2">
        <v>0</v>
      </c>
      <c r="N265" s="2">
        <v>3</v>
      </c>
      <c r="O265" s="2">
        <v>7</v>
      </c>
      <c r="P265" s="2">
        <v>6</v>
      </c>
      <c r="Q265" s="2" t="s">
        <v>43</v>
      </c>
      <c r="R265" s="2" t="s">
        <v>43</v>
      </c>
      <c r="S265" s="2">
        <v>0</v>
      </c>
      <c r="T265" s="2">
        <v>1449.45786818342</v>
      </c>
      <c r="U265" s="2">
        <v>1603.91522886187</v>
      </c>
      <c r="V265" s="2">
        <v>1541.74552771809</v>
      </c>
      <c r="W265" s="2">
        <v>1919.7533959033999</v>
      </c>
      <c r="X265" s="2">
        <v>2132.1196509951401</v>
      </c>
      <c r="Y265" s="2">
        <v>1876.9990992452699</v>
      </c>
      <c r="Z265" s="2">
        <v>1462.93806258267</v>
      </c>
      <c r="AA265" s="2">
        <v>1682.6364166972601</v>
      </c>
      <c r="AB265" s="2">
        <v>1551.8643136630101</v>
      </c>
      <c r="AC265" s="2">
        <v>1438.2547725132199</v>
      </c>
      <c r="AD265" s="2">
        <v>1640.8523981660401</v>
      </c>
      <c r="AE265" s="2">
        <v>1559.59063585012</v>
      </c>
      <c r="AF265" s="2">
        <v>1949.4820570627601</v>
      </c>
      <c r="AG265" s="2">
        <v>5.6389079668287501</v>
      </c>
      <c r="AH265" s="2">
        <v>5.9517797920558104</v>
      </c>
      <c r="AI265" s="2">
        <v>0.8</v>
      </c>
      <c r="AJ265" s="2">
        <v>-0.32</v>
      </c>
      <c r="AK265" s="2">
        <v>5.6123506666890801E-3</v>
      </c>
      <c r="AL265" s="2">
        <v>0.138436777003517</v>
      </c>
    </row>
    <row r="266" spans="1:38" x14ac:dyDescent="0.3">
      <c r="A266" s="2" t="b">
        <v>1</v>
      </c>
      <c r="B266" s="2" t="s">
        <v>347</v>
      </c>
      <c r="C266" s="2" t="s">
        <v>348</v>
      </c>
      <c r="D266" s="2" t="s">
        <v>42</v>
      </c>
      <c r="E266" s="2" t="s">
        <v>41</v>
      </c>
      <c r="F266" s="2" t="s">
        <v>41</v>
      </c>
      <c r="G266" s="2" t="s">
        <v>43</v>
      </c>
      <c r="H266" s="2">
        <v>817.60514999999998</v>
      </c>
      <c r="I266" s="2">
        <v>10.196</v>
      </c>
      <c r="J266" s="2">
        <v>15849.614160168099</v>
      </c>
      <c r="K266" s="2">
        <v>10</v>
      </c>
      <c r="L266" s="2">
        <v>8</v>
      </c>
      <c r="M266" s="2">
        <v>0</v>
      </c>
      <c r="N266" s="2">
        <v>2</v>
      </c>
      <c r="O266" s="2">
        <v>9</v>
      </c>
      <c r="P266" s="2">
        <v>0</v>
      </c>
      <c r="Q266" s="2" t="s">
        <v>43</v>
      </c>
      <c r="R266" s="2">
        <v>90.4</v>
      </c>
      <c r="S266" s="2">
        <v>1</v>
      </c>
      <c r="T266" s="2">
        <v>4772.60633391793</v>
      </c>
      <c r="U266" s="2">
        <v>8468.4738771385692</v>
      </c>
      <c r="V266" s="2">
        <v>8520.4883769566404</v>
      </c>
      <c r="W266" s="2">
        <v>15849.614160168099</v>
      </c>
      <c r="X266" s="2">
        <v>10654.6942700241</v>
      </c>
      <c r="Y266" s="2">
        <v>9946.9129601761106</v>
      </c>
      <c r="Z266" s="2">
        <v>1174.0570380987001</v>
      </c>
      <c r="AA266" s="2">
        <v>1804.90879348824</v>
      </c>
      <c r="AB266" s="2">
        <v>5676.7149960533598</v>
      </c>
      <c r="AC266" s="2">
        <v>10085.326948968201</v>
      </c>
      <c r="AD266" s="2">
        <v>8821.3721509712595</v>
      </c>
      <c r="AE266" s="2">
        <v>7937.8134313800001</v>
      </c>
      <c r="AF266" s="2">
        <v>9987.03857517504</v>
      </c>
      <c r="AG266" s="2">
        <v>29.625384524349599</v>
      </c>
      <c r="AH266" s="2">
        <v>26.526637785248599</v>
      </c>
      <c r="AI266" s="2">
        <v>0.79500000000000004</v>
      </c>
      <c r="AJ266" s="2">
        <v>-0.33</v>
      </c>
      <c r="AK266" s="2">
        <v>9.8443903992763995E-2</v>
      </c>
      <c r="AL266" s="2">
        <v>0.56234643128994999</v>
      </c>
    </row>
    <row r="267" spans="1:38" x14ac:dyDescent="0.3">
      <c r="A267" s="2" t="b">
        <v>1</v>
      </c>
      <c r="B267" s="2" t="s">
        <v>347</v>
      </c>
      <c r="C267" s="2" t="s">
        <v>348</v>
      </c>
      <c r="D267" s="2" t="s">
        <v>42</v>
      </c>
      <c r="E267" s="2" t="s">
        <v>41</v>
      </c>
      <c r="F267" s="2" t="s">
        <v>40</v>
      </c>
      <c r="G267" s="2" t="s">
        <v>43</v>
      </c>
      <c r="H267" s="2">
        <v>817.59661000000006</v>
      </c>
      <c r="I267" s="2">
        <v>10.188000000000001</v>
      </c>
      <c r="J267" s="2">
        <v>21598.1188372988</v>
      </c>
      <c r="K267" s="2">
        <v>10</v>
      </c>
      <c r="L267" s="2">
        <v>8</v>
      </c>
      <c r="M267" s="2">
        <v>0</v>
      </c>
      <c r="N267" s="2">
        <v>3</v>
      </c>
      <c r="O267" s="2">
        <v>10</v>
      </c>
      <c r="P267" s="2">
        <v>10</v>
      </c>
      <c r="Q267" s="2" t="s">
        <v>43</v>
      </c>
      <c r="R267" s="2">
        <v>90.4</v>
      </c>
      <c r="S267" s="2">
        <v>1</v>
      </c>
      <c r="T267" s="2">
        <v>20317.22148566</v>
      </c>
      <c r="U267" s="2">
        <v>10472.518106854601</v>
      </c>
      <c r="V267" s="2">
        <v>10506.452706959501</v>
      </c>
      <c r="W267" s="2">
        <v>21598.1188372988</v>
      </c>
      <c r="X267" s="2">
        <v>10439.7072379369</v>
      </c>
      <c r="Y267" s="2">
        <v>14460.461567902599</v>
      </c>
      <c r="Z267" s="2">
        <v>1222.03538845002</v>
      </c>
      <c r="AA267" s="2">
        <v>2240.3644417648202</v>
      </c>
      <c r="AB267" s="2">
        <v>17675.147241627699</v>
      </c>
      <c r="AC267" s="2">
        <v>14996.9642566</v>
      </c>
      <c r="AD267" s="2">
        <v>18357.269503325901</v>
      </c>
      <c r="AE267" s="2">
        <v>10561.6659996174</v>
      </c>
      <c r="AF267" s="2">
        <v>14608.4754565273</v>
      </c>
      <c r="AG267" s="2">
        <v>40.999377618273797</v>
      </c>
      <c r="AH267" s="2">
        <v>36.589130358693801</v>
      </c>
      <c r="AI267" s="2">
        <v>0.72299999999999998</v>
      </c>
      <c r="AJ267" s="2">
        <v>-0.47</v>
      </c>
      <c r="AK267" s="2">
        <v>0.69961234138316497</v>
      </c>
      <c r="AL267" s="2">
        <v>0.93754461136160505</v>
      </c>
    </row>
    <row r="268" spans="1:38" x14ac:dyDescent="0.3">
      <c r="A268" s="2" t="b">
        <v>1</v>
      </c>
      <c r="B268" s="2" t="s">
        <v>347</v>
      </c>
      <c r="C268" s="2" t="s">
        <v>348</v>
      </c>
      <c r="D268" s="2" t="s">
        <v>42</v>
      </c>
      <c r="E268" s="2" t="s">
        <v>42</v>
      </c>
      <c r="F268" s="2" t="s">
        <v>41</v>
      </c>
      <c r="G268" s="2" t="s">
        <v>43</v>
      </c>
      <c r="H268" s="2">
        <v>817.59421999999995</v>
      </c>
      <c r="I268" s="2">
        <v>10.872</v>
      </c>
      <c r="J268" s="2">
        <v>16131.353253670901</v>
      </c>
      <c r="K268" s="2">
        <v>10</v>
      </c>
      <c r="L268" s="2">
        <v>0</v>
      </c>
      <c r="M268" s="2">
        <v>0</v>
      </c>
      <c r="N268" s="2">
        <v>3</v>
      </c>
      <c r="O268" s="2">
        <v>26</v>
      </c>
      <c r="P268" s="2">
        <v>23</v>
      </c>
      <c r="Q268" s="2" t="s">
        <v>43</v>
      </c>
      <c r="R268" s="2" t="s">
        <v>43</v>
      </c>
      <c r="S268" s="2">
        <v>0</v>
      </c>
      <c r="T268" s="2">
        <v>13352.9408690738</v>
      </c>
      <c r="U268" s="2">
        <v>15204.8769525225</v>
      </c>
      <c r="V268" s="2">
        <v>16131.353253670901</v>
      </c>
      <c r="W268" s="2">
        <v>15332.842076029099</v>
      </c>
      <c r="X268" s="2">
        <v>13279.6279640872</v>
      </c>
      <c r="Y268" s="2">
        <v>9424.9783589527997</v>
      </c>
      <c r="Z268" s="2">
        <v>1036.1713346421</v>
      </c>
      <c r="AA268" s="2">
        <v>1053.86466489485</v>
      </c>
      <c r="AB268" s="2">
        <v>6880.7453954350503</v>
      </c>
      <c r="AC268" s="2">
        <v>11626.127494476899</v>
      </c>
      <c r="AD268" s="2">
        <v>8728.6414437158001</v>
      </c>
      <c r="AE268" s="2" t="s">
        <v>43</v>
      </c>
      <c r="AF268" s="2" t="s">
        <v>43</v>
      </c>
      <c r="AG268" s="2" t="s">
        <v>43</v>
      </c>
      <c r="AH268" s="2" t="s">
        <v>43</v>
      </c>
      <c r="AI268" s="2" t="s">
        <v>43</v>
      </c>
      <c r="AJ268" s="2" t="s">
        <v>43</v>
      </c>
      <c r="AK268" s="2" t="s">
        <v>43</v>
      </c>
      <c r="AL268" s="2" t="s">
        <v>43</v>
      </c>
    </row>
    <row r="269" spans="1:38" x14ac:dyDescent="0.3">
      <c r="A269" s="2" t="b">
        <v>1</v>
      </c>
      <c r="B269" s="2" t="s">
        <v>105</v>
      </c>
      <c r="C269" s="2" t="s">
        <v>106</v>
      </c>
      <c r="D269" s="2" t="s">
        <v>42</v>
      </c>
      <c r="E269" s="2" t="s">
        <v>41</v>
      </c>
      <c r="F269" s="2" t="s">
        <v>40</v>
      </c>
      <c r="G269" s="2" t="s">
        <v>43</v>
      </c>
      <c r="H269" s="2">
        <v>775.54873999999995</v>
      </c>
      <c r="I269" s="2">
        <v>10.428000000000001</v>
      </c>
      <c r="J269" s="2">
        <v>406872.35315302003</v>
      </c>
      <c r="K269" s="2">
        <v>10</v>
      </c>
      <c r="L269" s="2">
        <v>7</v>
      </c>
      <c r="M269" s="2">
        <v>0</v>
      </c>
      <c r="N269" s="2">
        <v>3</v>
      </c>
      <c r="O269" s="2">
        <v>10</v>
      </c>
      <c r="P269" s="2">
        <v>1</v>
      </c>
      <c r="Q269" s="2" t="s">
        <v>43</v>
      </c>
      <c r="R269" s="2">
        <v>79.099999999999994</v>
      </c>
      <c r="S269" s="2">
        <v>6</v>
      </c>
      <c r="T269" s="2">
        <v>307882.82065506501</v>
      </c>
      <c r="U269" s="2">
        <v>311305.39845610003</v>
      </c>
      <c r="V269" s="2">
        <v>302975.74920473702</v>
      </c>
      <c r="W269" s="2">
        <v>396687.74235033401</v>
      </c>
      <c r="X269" s="2">
        <v>356340.809438953</v>
      </c>
      <c r="Y269" s="2">
        <v>406872.35315302003</v>
      </c>
      <c r="Z269" s="2">
        <v>1748.93878755434</v>
      </c>
      <c r="AA269" s="2">
        <v>1806.89414484657</v>
      </c>
      <c r="AB269" s="2">
        <v>225146.50755343901</v>
      </c>
      <c r="AC269" s="2">
        <v>251279.93662134701</v>
      </c>
      <c r="AD269" s="2">
        <v>274054.60255692003</v>
      </c>
      <c r="AE269" s="2">
        <v>318276.82087359403</v>
      </c>
      <c r="AF269" s="2">
        <v>423844.03345814999</v>
      </c>
      <c r="AG269" s="2">
        <v>3.5944027048324201</v>
      </c>
      <c r="AH269" s="2">
        <v>10.9634576428353</v>
      </c>
      <c r="AI269" s="2">
        <v>0.751</v>
      </c>
      <c r="AJ269" s="2">
        <v>-0.41</v>
      </c>
      <c r="AK269" s="2">
        <v>5.7911926658865298E-2</v>
      </c>
      <c r="AL269" s="2">
        <v>0.45124663059515702</v>
      </c>
    </row>
    <row r="270" spans="1:38" x14ac:dyDescent="0.3">
      <c r="A270" s="2" t="b">
        <v>1</v>
      </c>
      <c r="B270" s="2" t="s">
        <v>278</v>
      </c>
      <c r="C270" s="2" t="s">
        <v>279</v>
      </c>
      <c r="D270" s="2" t="s">
        <v>42</v>
      </c>
      <c r="E270" s="2" t="s">
        <v>42</v>
      </c>
      <c r="F270" s="2" t="s">
        <v>40</v>
      </c>
      <c r="G270" s="2" t="s">
        <v>43</v>
      </c>
      <c r="H270" s="2">
        <v>753.56489999999997</v>
      </c>
      <c r="I270" s="2">
        <v>10.635999999999999</v>
      </c>
      <c r="J270" s="2">
        <v>818099.15533424704</v>
      </c>
      <c r="K270" s="2">
        <v>8</v>
      </c>
      <c r="L270" s="2">
        <v>0</v>
      </c>
      <c r="M270" s="2">
        <v>0</v>
      </c>
      <c r="N270" s="2">
        <v>3</v>
      </c>
      <c r="O270" s="2">
        <v>11</v>
      </c>
      <c r="P270" s="2">
        <v>4</v>
      </c>
      <c r="Q270" s="2" t="s">
        <v>43</v>
      </c>
      <c r="R270" s="2" t="s">
        <v>43</v>
      </c>
      <c r="S270" s="2">
        <v>2</v>
      </c>
      <c r="T270" s="2">
        <v>672737.98233426397</v>
      </c>
      <c r="U270" s="2">
        <v>628482.976379873</v>
      </c>
      <c r="V270" s="2">
        <v>711487.195322535</v>
      </c>
      <c r="W270" s="2">
        <v>818099.15533424704</v>
      </c>
      <c r="X270" s="2">
        <v>777075.11827584798</v>
      </c>
      <c r="Y270" s="2">
        <v>808775.50097373605</v>
      </c>
      <c r="Z270" s="2">
        <v>597.20121411962498</v>
      </c>
      <c r="AA270" s="2">
        <v>601.58023008477903</v>
      </c>
      <c r="AB270" s="2">
        <v>481750.94733155298</v>
      </c>
      <c r="AC270" s="2">
        <v>580175.31908773503</v>
      </c>
      <c r="AD270" s="2">
        <v>588199.56278384</v>
      </c>
      <c r="AE270" s="2">
        <v>695759.81441155099</v>
      </c>
      <c r="AF270" s="2">
        <v>876026.51034000504</v>
      </c>
      <c r="AG270" s="2">
        <v>4.7925899340960001</v>
      </c>
      <c r="AH270" s="2">
        <v>6.6630715086684296</v>
      </c>
      <c r="AI270" s="2">
        <v>0.79400000000000004</v>
      </c>
      <c r="AJ270" s="2">
        <v>-0.33</v>
      </c>
      <c r="AK270" s="2">
        <v>2.2133018561227201E-2</v>
      </c>
      <c r="AL270" s="2">
        <v>0.27537386145655401</v>
      </c>
    </row>
    <row r="271" spans="1:38" x14ac:dyDescent="0.3">
      <c r="A271" s="2" t="b">
        <v>1</v>
      </c>
      <c r="B271" s="2" t="s">
        <v>523</v>
      </c>
      <c r="C271" s="2" t="s">
        <v>524</v>
      </c>
      <c r="D271" s="2" t="s">
        <v>42</v>
      </c>
      <c r="E271" s="2" t="s">
        <v>41</v>
      </c>
      <c r="F271" s="2" t="s">
        <v>40</v>
      </c>
      <c r="G271" s="2" t="s">
        <v>43</v>
      </c>
      <c r="H271" s="2">
        <v>729.56717000000003</v>
      </c>
      <c r="I271" s="2">
        <v>10.417</v>
      </c>
      <c r="J271" s="2">
        <v>998777.61244120798</v>
      </c>
      <c r="K271" s="2">
        <v>14</v>
      </c>
      <c r="L271" s="2">
        <v>8</v>
      </c>
      <c r="M271" s="2">
        <v>0</v>
      </c>
      <c r="N271" s="2">
        <v>3</v>
      </c>
      <c r="O271" s="2">
        <v>14</v>
      </c>
      <c r="P271" s="2">
        <v>9</v>
      </c>
      <c r="Q271" s="2" t="s">
        <v>43</v>
      </c>
      <c r="R271" s="2">
        <v>66.8</v>
      </c>
      <c r="S271" s="2">
        <v>1</v>
      </c>
      <c r="T271" s="2">
        <v>686953.76094899897</v>
      </c>
      <c r="U271" s="2">
        <v>693578.61578500201</v>
      </c>
      <c r="V271" s="2">
        <v>723948.23709948501</v>
      </c>
      <c r="W271" s="2">
        <v>752874.73683192697</v>
      </c>
      <c r="X271" s="2">
        <v>827967.08526929002</v>
      </c>
      <c r="Y271" s="2">
        <v>998777.61244120798</v>
      </c>
      <c r="Z271" s="2">
        <v>1416.2193206188001</v>
      </c>
      <c r="AA271" s="2">
        <v>1427.27198195189</v>
      </c>
      <c r="AB271" s="2">
        <v>519006.80770904</v>
      </c>
      <c r="AC271" s="2">
        <v>399596.993141482</v>
      </c>
      <c r="AD271" s="2">
        <v>429610.15862897201</v>
      </c>
      <c r="AE271" s="2">
        <v>662882.77354948595</v>
      </c>
      <c r="AF271" s="2">
        <v>813217.65874120104</v>
      </c>
      <c r="AG271" s="2">
        <v>3.83066345762923</v>
      </c>
      <c r="AH271" s="2">
        <v>12.3710739569237</v>
      </c>
      <c r="AI271" s="2">
        <v>0.81499999999999995</v>
      </c>
      <c r="AJ271" s="2">
        <v>-0.28999999999999998</v>
      </c>
      <c r="AK271" s="2">
        <v>0.107523023705122</v>
      </c>
      <c r="AL271" s="2">
        <v>0.58878124731452697</v>
      </c>
    </row>
    <row r="272" spans="1:38" x14ac:dyDescent="0.3">
      <c r="A272" s="2" t="b">
        <v>1</v>
      </c>
      <c r="B272" s="2" t="s">
        <v>523</v>
      </c>
      <c r="C272" s="2" t="s">
        <v>524</v>
      </c>
      <c r="D272" s="2" t="s">
        <v>42</v>
      </c>
      <c r="E272" s="2" t="s">
        <v>42</v>
      </c>
      <c r="F272" s="2" t="s">
        <v>41</v>
      </c>
      <c r="G272" s="2" t="s">
        <v>43</v>
      </c>
      <c r="H272" s="2">
        <v>729.55876000000001</v>
      </c>
      <c r="I272" s="2">
        <v>7.2809999999999997</v>
      </c>
      <c r="J272" s="2">
        <v>1659.36083487729</v>
      </c>
      <c r="K272" s="2">
        <v>14</v>
      </c>
      <c r="L272" s="2">
        <v>0</v>
      </c>
      <c r="M272" s="2">
        <v>0</v>
      </c>
      <c r="N272" s="2">
        <v>1</v>
      </c>
      <c r="O272" s="2">
        <v>0</v>
      </c>
      <c r="P272" s="2">
        <v>0</v>
      </c>
      <c r="Q272" s="2" t="s">
        <v>43</v>
      </c>
      <c r="R272" s="2" t="s">
        <v>43</v>
      </c>
      <c r="S272" s="2">
        <v>0</v>
      </c>
      <c r="T272" s="2">
        <v>852.15516249129405</v>
      </c>
      <c r="U272" s="2">
        <v>1101.30584178546</v>
      </c>
      <c r="V272" s="2">
        <v>962.33183893591502</v>
      </c>
      <c r="W272" s="2">
        <v>915.362577241493</v>
      </c>
      <c r="X272" s="2">
        <v>945.38957414574202</v>
      </c>
      <c r="Y272" s="2">
        <v>765.93318515987596</v>
      </c>
      <c r="Z272" s="2">
        <v>1659.36083487729</v>
      </c>
      <c r="AA272" s="2">
        <v>1539.1713354365199</v>
      </c>
      <c r="AB272" s="2">
        <v>655.89214625697196</v>
      </c>
      <c r="AC272" s="2">
        <v>663.438075800295</v>
      </c>
      <c r="AD272" s="2">
        <v>765.10012063384795</v>
      </c>
      <c r="AE272" s="2" t="s">
        <v>43</v>
      </c>
      <c r="AF272" s="2" t="s">
        <v>43</v>
      </c>
      <c r="AG272" s="2" t="s">
        <v>43</v>
      </c>
      <c r="AH272" s="2" t="s">
        <v>43</v>
      </c>
      <c r="AI272" s="2" t="s">
        <v>43</v>
      </c>
      <c r="AJ272" s="2" t="s">
        <v>43</v>
      </c>
      <c r="AK272" s="2" t="s">
        <v>43</v>
      </c>
      <c r="AL272" s="2" t="s">
        <v>43</v>
      </c>
    </row>
    <row r="273" spans="1:38" x14ac:dyDescent="0.3">
      <c r="A273" s="2" t="b">
        <v>1</v>
      </c>
      <c r="B273" s="2" t="s">
        <v>316</v>
      </c>
      <c r="C273" s="2" t="s">
        <v>317</v>
      </c>
      <c r="D273" s="2" t="s">
        <v>42</v>
      </c>
      <c r="E273" s="2" t="s">
        <v>42</v>
      </c>
      <c r="F273" s="2" t="s">
        <v>40</v>
      </c>
      <c r="G273" s="2" t="s">
        <v>43</v>
      </c>
      <c r="H273" s="2">
        <v>751.54944</v>
      </c>
      <c r="I273" s="2">
        <v>10.416</v>
      </c>
      <c r="J273" s="2">
        <v>1144336.3498175801</v>
      </c>
      <c r="K273" s="2">
        <v>16</v>
      </c>
      <c r="L273" s="2">
        <v>0</v>
      </c>
      <c r="M273" s="2">
        <v>0</v>
      </c>
      <c r="N273" s="2">
        <v>3</v>
      </c>
      <c r="O273" s="2">
        <v>10</v>
      </c>
      <c r="P273" s="2">
        <v>5</v>
      </c>
      <c r="Q273" s="2" t="s">
        <v>43</v>
      </c>
      <c r="R273" s="2" t="s">
        <v>43</v>
      </c>
      <c r="S273" s="2">
        <v>2</v>
      </c>
      <c r="T273" s="2">
        <v>829883.67271549895</v>
      </c>
      <c r="U273" s="2">
        <v>827903.48132352601</v>
      </c>
      <c r="V273" s="2">
        <v>846289.53234874504</v>
      </c>
      <c r="W273" s="2">
        <v>857490.73113027494</v>
      </c>
      <c r="X273" s="2">
        <v>953339.90682328504</v>
      </c>
      <c r="Y273" s="2">
        <v>1144336.3498175801</v>
      </c>
      <c r="Z273" s="2">
        <v>1936.28540668502</v>
      </c>
      <c r="AA273" s="2">
        <v>1951.39684213341</v>
      </c>
      <c r="AB273" s="2">
        <v>604162.42033058102</v>
      </c>
      <c r="AC273" s="2">
        <v>507630.16835674102</v>
      </c>
      <c r="AD273" s="2">
        <v>518852.52670905599</v>
      </c>
      <c r="AE273" s="2">
        <v>807293.74553733703</v>
      </c>
      <c r="AF273" s="2">
        <v>940199.33260669501</v>
      </c>
      <c r="AG273" s="2">
        <v>2.6188639930356401</v>
      </c>
      <c r="AH273" s="2">
        <v>13.0225250143053</v>
      </c>
      <c r="AI273" s="2">
        <v>0.85899999999999999</v>
      </c>
      <c r="AJ273" s="2">
        <v>-0.22</v>
      </c>
      <c r="AK273" s="2">
        <v>0.17493628627816299</v>
      </c>
      <c r="AL273" s="2">
        <v>0.68688544345975999</v>
      </c>
    </row>
    <row r="274" spans="1:38" x14ac:dyDescent="0.3">
      <c r="A274" s="2" t="b">
        <v>1</v>
      </c>
      <c r="B274" s="2" t="s">
        <v>316</v>
      </c>
      <c r="C274" s="2" t="s">
        <v>317</v>
      </c>
      <c r="D274" s="2" t="s">
        <v>42</v>
      </c>
      <c r="E274" s="2" t="s">
        <v>41</v>
      </c>
      <c r="F274" s="2" t="s">
        <v>40</v>
      </c>
      <c r="G274" s="2" t="s">
        <v>43</v>
      </c>
      <c r="H274" s="2">
        <v>751.54939999999999</v>
      </c>
      <c r="I274" s="2">
        <v>10.505000000000001</v>
      </c>
      <c r="J274" s="2">
        <v>827131.37839620095</v>
      </c>
      <c r="K274" s="2">
        <v>16</v>
      </c>
      <c r="L274" s="2">
        <v>7</v>
      </c>
      <c r="M274" s="2">
        <v>0</v>
      </c>
      <c r="N274" s="2">
        <v>3</v>
      </c>
      <c r="O274" s="2">
        <v>11</v>
      </c>
      <c r="P274" s="2">
        <v>10</v>
      </c>
      <c r="Q274" s="2" t="s">
        <v>43</v>
      </c>
      <c r="R274" s="2">
        <v>79.099999999999994</v>
      </c>
      <c r="S274" s="2">
        <v>0</v>
      </c>
      <c r="T274" s="2">
        <v>550930.76315527305</v>
      </c>
      <c r="U274" s="2">
        <v>664414.92453207495</v>
      </c>
      <c r="V274" s="2">
        <v>598620.27642334602</v>
      </c>
      <c r="W274" s="2">
        <v>770931.33731470804</v>
      </c>
      <c r="X274" s="2">
        <v>759304.37711417198</v>
      </c>
      <c r="Y274" s="2">
        <v>827131.37839620095</v>
      </c>
      <c r="Z274" s="2">
        <v>1001.36616936856</v>
      </c>
      <c r="AA274" s="2">
        <v>1048.8764119519201</v>
      </c>
      <c r="AB274" s="2">
        <v>419076.50677116902</v>
      </c>
      <c r="AC274" s="2">
        <v>470534.24227928801</v>
      </c>
      <c r="AD274" s="2">
        <v>379096.89721440698</v>
      </c>
      <c r="AE274" s="2">
        <v>587537.54301738704</v>
      </c>
      <c r="AF274" s="2">
        <v>754563.27050104004</v>
      </c>
      <c r="AG274" s="2">
        <v>8.4786649528586793</v>
      </c>
      <c r="AH274" s="2">
        <v>3.2952350342358598</v>
      </c>
      <c r="AI274" s="2">
        <v>0.77900000000000003</v>
      </c>
      <c r="AJ274" s="2">
        <v>-0.36</v>
      </c>
      <c r="AK274" s="2">
        <v>2.16503751943142E-2</v>
      </c>
      <c r="AL274" s="2">
        <v>0.27283282869958098</v>
      </c>
    </row>
    <row r="275" spans="1:38" x14ac:dyDescent="0.3">
      <c r="A275" s="2" t="b">
        <v>1</v>
      </c>
      <c r="B275" s="2" t="s">
        <v>328</v>
      </c>
      <c r="C275" s="2" t="s">
        <v>329</v>
      </c>
      <c r="D275" s="2" t="s">
        <v>42</v>
      </c>
      <c r="E275" s="2" t="s">
        <v>42</v>
      </c>
      <c r="F275" s="2" t="s">
        <v>41</v>
      </c>
      <c r="G275" s="2" t="s">
        <v>43</v>
      </c>
      <c r="H275" s="2">
        <v>727.56159000000002</v>
      </c>
      <c r="I275" s="2">
        <v>9.8780000000000001</v>
      </c>
      <c r="J275" s="2">
        <v>3150910.5859777001</v>
      </c>
      <c r="K275" s="2">
        <v>12</v>
      </c>
      <c r="L275" s="2">
        <v>0</v>
      </c>
      <c r="M275" s="2">
        <v>0</v>
      </c>
      <c r="N275" s="2">
        <v>3</v>
      </c>
      <c r="O275" s="2">
        <v>16</v>
      </c>
      <c r="P275" s="2">
        <v>2</v>
      </c>
      <c r="Q275" s="2" t="s">
        <v>43</v>
      </c>
      <c r="R275" s="2" t="s">
        <v>43</v>
      </c>
      <c r="S275" s="2">
        <v>2</v>
      </c>
      <c r="T275" s="2">
        <v>931516.481340228</v>
      </c>
      <c r="U275" s="2">
        <v>837370.77987214795</v>
      </c>
      <c r="V275" s="2">
        <v>3150910.5859777001</v>
      </c>
      <c r="W275" s="2">
        <v>772047.50440863601</v>
      </c>
      <c r="X275" s="2">
        <v>732347.11004258704</v>
      </c>
      <c r="Y275" s="2">
        <v>649505.28385784396</v>
      </c>
      <c r="Z275" s="2">
        <v>1377.0051121735601</v>
      </c>
      <c r="AA275" s="2">
        <v>2106.05858973453</v>
      </c>
      <c r="AB275" s="2">
        <v>429076.80963600002</v>
      </c>
      <c r="AC275" s="2">
        <v>547457.30760076502</v>
      </c>
      <c r="AD275" s="2">
        <v>596483.37550630001</v>
      </c>
      <c r="AE275" s="2">
        <v>983628.32329508197</v>
      </c>
      <c r="AF275" s="2">
        <v>772166.82986781897</v>
      </c>
      <c r="AG275" s="2">
        <v>78.952386882353693</v>
      </c>
      <c r="AH275" s="2">
        <v>7.4504105635677096</v>
      </c>
      <c r="AI275" s="2">
        <v>1.274</v>
      </c>
      <c r="AJ275" s="2">
        <v>0.35</v>
      </c>
      <c r="AK275" s="2">
        <v>0.27477895639470201</v>
      </c>
      <c r="AL275" s="2">
        <v>0.78515746982855195</v>
      </c>
    </row>
    <row r="276" spans="1:38" x14ac:dyDescent="0.3">
      <c r="A276" s="2" t="b">
        <v>1</v>
      </c>
      <c r="B276" s="2" t="s">
        <v>328</v>
      </c>
      <c r="C276" s="2" t="s">
        <v>329</v>
      </c>
      <c r="D276" s="2" t="s">
        <v>42</v>
      </c>
      <c r="E276" s="2" t="s">
        <v>41</v>
      </c>
      <c r="F276" s="2" t="s">
        <v>40</v>
      </c>
      <c r="G276" s="2" t="s">
        <v>43</v>
      </c>
      <c r="H276" s="2">
        <v>727.55016000000001</v>
      </c>
      <c r="I276" s="2">
        <v>10.731</v>
      </c>
      <c r="J276" s="2">
        <v>1422.2530268790199</v>
      </c>
      <c r="K276" s="2">
        <v>12</v>
      </c>
      <c r="L276" s="2">
        <v>1</v>
      </c>
      <c r="M276" s="2">
        <v>0</v>
      </c>
      <c r="N276" s="2">
        <v>1</v>
      </c>
      <c r="O276" s="2">
        <v>0</v>
      </c>
      <c r="P276" s="2">
        <v>0</v>
      </c>
      <c r="Q276" s="2" t="s">
        <v>43</v>
      </c>
      <c r="R276" s="2">
        <v>64.3</v>
      </c>
      <c r="S276" s="2">
        <v>1</v>
      </c>
      <c r="T276" s="2">
        <v>1055.35514425921</v>
      </c>
      <c r="U276" s="2">
        <v>401.73117949127999</v>
      </c>
      <c r="V276" s="2">
        <v>670.877208447322</v>
      </c>
      <c r="W276" s="2">
        <v>1422.2530268790199</v>
      </c>
      <c r="X276" s="2">
        <v>225.066461436644</v>
      </c>
      <c r="Y276" s="2">
        <v>306.58115095071503</v>
      </c>
      <c r="Z276" s="2">
        <v>181.23253186651701</v>
      </c>
      <c r="AA276" s="2">
        <v>234.173751703101</v>
      </c>
      <c r="AB276" s="2">
        <v>365.95429157469903</v>
      </c>
      <c r="AC276" s="2">
        <v>301.891663710964</v>
      </c>
      <c r="AD276" s="2">
        <v>620.07200859130796</v>
      </c>
      <c r="AE276" s="2" t="s">
        <v>43</v>
      </c>
      <c r="AF276" s="2" t="s">
        <v>43</v>
      </c>
      <c r="AG276" s="2" t="s">
        <v>43</v>
      </c>
      <c r="AH276" s="2" t="s">
        <v>43</v>
      </c>
      <c r="AI276" s="2" t="s">
        <v>43</v>
      </c>
      <c r="AJ276" s="2" t="s">
        <v>43</v>
      </c>
      <c r="AK276" s="2" t="s">
        <v>43</v>
      </c>
      <c r="AL276" s="2" t="s">
        <v>43</v>
      </c>
    </row>
    <row r="277" spans="1:38" x14ac:dyDescent="0.3">
      <c r="A277" s="2" t="b">
        <v>1</v>
      </c>
      <c r="B277" s="2" t="s">
        <v>582</v>
      </c>
      <c r="C277" s="2" t="s">
        <v>583</v>
      </c>
      <c r="D277" s="2" t="s">
        <v>42</v>
      </c>
      <c r="E277" s="2" t="s">
        <v>42</v>
      </c>
      <c r="F277" s="2" t="s">
        <v>41</v>
      </c>
      <c r="G277" s="2" t="s">
        <v>43</v>
      </c>
      <c r="H277" s="2">
        <v>821.58329000000003</v>
      </c>
      <c r="I277" s="2">
        <v>10.162000000000001</v>
      </c>
      <c r="J277" s="2">
        <v>8354.7431933610806</v>
      </c>
      <c r="K277" s="2">
        <v>18</v>
      </c>
      <c r="L277" s="2">
        <v>0</v>
      </c>
      <c r="M277" s="2">
        <v>0</v>
      </c>
      <c r="N277" s="2">
        <v>1</v>
      </c>
      <c r="O277" s="2">
        <v>0</v>
      </c>
      <c r="P277" s="2">
        <v>0</v>
      </c>
      <c r="Q277" s="2" t="s">
        <v>43</v>
      </c>
      <c r="R277" s="2" t="s">
        <v>43</v>
      </c>
      <c r="S277" s="2">
        <v>0</v>
      </c>
      <c r="T277" s="2">
        <v>763.63173591077395</v>
      </c>
      <c r="U277" s="2">
        <v>1463.76711817451</v>
      </c>
      <c r="V277" s="2">
        <v>2430.0409986025502</v>
      </c>
      <c r="W277" s="2">
        <v>3161.2702570584602</v>
      </c>
      <c r="X277" s="2">
        <v>2247.7728081743999</v>
      </c>
      <c r="Y277" s="2">
        <v>2522.1787351183102</v>
      </c>
      <c r="Z277" s="2">
        <v>870.39474354328399</v>
      </c>
      <c r="AA277" s="2">
        <v>1763.12576739869</v>
      </c>
      <c r="AB277" s="2">
        <v>7005.9805149407503</v>
      </c>
      <c r="AC277" s="2">
        <v>8354.7431933610806</v>
      </c>
      <c r="AD277" s="2">
        <v>1839.65626966064</v>
      </c>
      <c r="AE277" s="2" t="s">
        <v>43</v>
      </c>
      <c r="AF277" s="2" t="s">
        <v>43</v>
      </c>
      <c r="AG277" s="2" t="s">
        <v>43</v>
      </c>
      <c r="AH277" s="2" t="s">
        <v>43</v>
      </c>
      <c r="AI277" s="2" t="s">
        <v>43</v>
      </c>
      <c r="AJ277" s="2" t="s">
        <v>43</v>
      </c>
      <c r="AK277" s="2" t="s">
        <v>43</v>
      </c>
      <c r="AL277" s="2" t="s">
        <v>43</v>
      </c>
    </row>
    <row r="278" spans="1:38" x14ac:dyDescent="0.3">
      <c r="A278" s="2" t="b">
        <v>1</v>
      </c>
      <c r="B278" s="2" t="s">
        <v>542</v>
      </c>
      <c r="C278" s="2" t="s">
        <v>543</v>
      </c>
      <c r="D278" s="2" t="s">
        <v>42</v>
      </c>
      <c r="E278" s="2" t="s">
        <v>42</v>
      </c>
      <c r="F278" s="2" t="s">
        <v>41</v>
      </c>
      <c r="G278" s="2" t="s">
        <v>43</v>
      </c>
      <c r="H278" s="2">
        <v>663.56034</v>
      </c>
      <c r="I278" s="2">
        <v>7.6580000000000004</v>
      </c>
      <c r="J278" s="2">
        <v>1641.3882167653001</v>
      </c>
      <c r="K278" s="2">
        <v>2</v>
      </c>
      <c r="L278" s="2">
        <v>0</v>
      </c>
      <c r="M278" s="2">
        <v>0</v>
      </c>
      <c r="N278" s="2">
        <v>3</v>
      </c>
      <c r="O278" s="2">
        <v>48</v>
      </c>
      <c r="P278" s="2">
        <v>37</v>
      </c>
      <c r="Q278" s="2" t="s">
        <v>43</v>
      </c>
      <c r="R278" s="2" t="s">
        <v>43</v>
      </c>
      <c r="S278" s="2">
        <v>0</v>
      </c>
      <c r="T278" s="2">
        <v>1197.9131317527399</v>
      </c>
      <c r="U278" s="2">
        <v>1195.34324965159</v>
      </c>
      <c r="V278" s="2">
        <v>1478.9016054119299</v>
      </c>
      <c r="W278" s="2">
        <v>876.035216100649</v>
      </c>
      <c r="X278" s="2">
        <v>983.39864943882003</v>
      </c>
      <c r="Y278" s="2">
        <v>1002.87200925535</v>
      </c>
      <c r="Z278" s="2">
        <v>789.05488019502104</v>
      </c>
      <c r="AA278" s="2">
        <v>1466.9902574949499</v>
      </c>
      <c r="AB278" s="2">
        <v>1641.3882167653001</v>
      </c>
      <c r="AC278" s="2">
        <v>623.62919279707</v>
      </c>
      <c r="AD278" s="2">
        <v>982.04380688846595</v>
      </c>
      <c r="AE278" s="2" t="s">
        <v>43</v>
      </c>
      <c r="AF278" s="2" t="s">
        <v>43</v>
      </c>
      <c r="AG278" s="2" t="s">
        <v>43</v>
      </c>
      <c r="AH278" s="2" t="s">
        <v>43</v>
      </c>
      <c r="AI278" s="2" t="s">
        <v>43</v>
      </c>
      <c r="AJ278" s="2" t="s">
        <v>43</v>
      </c>
      <c r="AK278" s="2" t="s">
        <v>43</v>
      </c>
      <c r="AL278" s="2" t="s">
        <v>43</v>
      </c>
    </row>
    <row r="279" spans="1:38" x14ac:dyDescent="0.3">
      <c r="A279" s="2" t="b">
        <v>1</v>
      </c>
      <c r="B279" s="2" t="s">
        <v>599</v>
      </c>
      <c r="C279" s="2" t="s">
        <v>600</v>
      </c>
      <c r="D279" s="2" t="s">
        <v>42</v>
      </c>
      <c r="E279" s="2" t="s">
        <v>42</v>
      </c>
      <c r="F279" s="2" t="s">
        <v>41</v>
      </c>
      <c r="G279" s="2" t="s">
        <v>43</v>
      </c>
      <c r="H279" s="2">
        <v>829.55643999999995</v>
      </c>
      <c r="I279" s="2">
        <v>9.8130000000000006</v>
      </c>
      <c r="J279" s="2">
        <v>133165.35537819899</v>
      </c>
      <c r="K279" s="2">
        <v>20</v>
      </c>
      <c r="L279" s="2">
        <v>0</v>
      </c>
      <c r="M279" s="2">
        <v>0</v>
      </c>
      <c r="N279" s="2">
        <v>3</v>
      </c>
      <c r="O279" s="2">
        <v>81</v>
      </c>
      <c r="P279" s="2">
        <v>86</v>
      </c>
      <c r="Q279" s="2" t="s">
        <v>43</v>
      </c>
      <c r="R279" s="2" t="s">
        <v>43</v>
      </c>
      <c r="S279" s="2">
        <v>0</v>
      </c>
      <c r="T279" s="2">
        <v>86551.412233202107</v>
      </c>
      <c r="U279" s="2">
        <v>87266.115939429597</v>
      </c>
      <c r="V279" s="2">
        <v>93248.157993039495</v>
      </c>
      <c r="W279" s="2">
        <v>126012.216346316</v>
      </c>
      <c r="X279" s="2">
        <v>132953.817072493</v>
      </c>
      <c r="Y279" s="2">
        <v>133165.35537819899</v>
      </c>
      <c r="Z279" s="2">
        <v>705.99359156138598</v>
      </c>
      <c r="AA279" s="2">
        <v>1142.38071978992</v>
      </c>
      <c r="AB279" s="2">
        <v>40557.079518745901</v>
      </c>
      <c r="AC279" s="2">
        <v>54637.3671930938</v>
      </c>
      <c r="AD279" s="2">
        <v>3220.7245046163798</v>
      </c>
      <c r="AE279" s="2" t="s">
        <v>43</v>
      </c>
      <c r="AF279" s="2" t="s">
        <v>43</v>
      </c>
      <c r="AG279" s="2" t="s">
        <v>43</v>
      </c>
      <c r="AH279" s="2" t="s">
        <v>43</v>
      </c>
      <c r="AI279" s="2" t="s">
        <v>43</v>
      </c>
      <c r="AJ279" s="2" t="s">
        <v>43</v>
      </c>
      <c r="AK279" s="2" t="s">
        <v>43</v>
      </c>
      <c r="AL279" s="2" t="s">
        <v>43</v>
      </c>
    </row>
    <row r="280" spans="1:38" x14ac:dyDescent="0.3">
      <c r="A280" s="2" t="b">
        <v>1</v>
      </c>
      <c r="B280" s="2" t="s">
        <v>52</v>
      </c>
      <c r="C280" s="2" t="s">
        <v>53</v>
      </c>
      <c r="D280" s="2" t="s">
        <v>40</v>
      </c>
      <c r="E280" s="2" t="s">
        <v>41</v>
      </c>
      <c r="F280" s="2" t="s">
        <v>40</v>
      </c>
      <c r="G280" s="2" t="s">
        <v>43</v>
      </c>
      <c r="H280" s="2">
        <v>771.57708000000002</v>
      </c>
      <c r="I280" s="2">
        <v>10.598000000000001</v>
      </c>
      <c r="J280" s="2">
        <v>310744.19297795702</v>
      </c>
      <c r="K280" s="2">
        <v>24</v>
      </c>
      <c r="L280" s="2">
        <v>7</v>
      </c>
      <c r="M280" s="2">
        <v>0</v>
      </c>
      <c r="N280" s="2">
        <v>3</v>
      </c>
      <c r="O280" s="2">
        <v>13</v>
      </c>
      <c r="P280" s="2">
        <v>12</v>
      </c>
      <c r="Q280" s="2" t="s">
        <v>43</v>
      </c>
      <c r="R280" s="2">
        <v>64.900000000000006</v>
      </c>
      <c r="S280" s="2">
        <v>8</v>
      </c>
      <c r="T280" s="2">
        <v>227277.48897474501</v>
      </c>
      <c r="U280" s="2">
        <v>278120.859086863</v>
      </c>
      <c r="V280" s="2">
        <v>274001.32238984102</v>
      </c>
      <c r="W280" s="2">
        <v>279926.412285636</v>
      </c>
      <c r="X280" s="2">
        <v>256763.28578716499</v>
      </c>
      <c r="Y280" s="2">
        <v>310744.19297795702</v>
      </c>
      <c r="Z280" s="2">
        <v>3101.6467958029002</v>
      </c>
      <c r="AA280" s="2">
        <v>3757.4655554855399</v>
      </c>
      <c r="AB280" s="2">
        <v>231559.35375316199</v>
      </c>
      <c r="AC280" s="2">
        <v>198595.47720582501</v>
      </c>
      <c r="AD280" s="2">
        <v>260265.942705806</v>
      </c>
      <c r="AE280" s="2">
        <v>281061.21545352798</v>
      </c>
      <c r="AF280" s="2">
        <v>289622.04977880302</v>
      </c>
      <c r="AG280" s="2">
        <v>11.8914141366312</v>
      </c>
      <c r="AH280" s="2">
        <v>11.709616646996</v>
      </c>
      <c r="AI280" s="2">
        <v>0.97</v>
      </c>
      <c r="AJ280" s="2">
        <v>-0.04</v>
      </c>
      <c r="AK280" s="2">
        <v>0.42188048399893402</v>
      </c>
      <c r="AL280" s="2">
        <v>0.86211756155299002</v>
      </c>
    </row>
    <row r="281" spans="1:38" x14ac:dyDescent="0.3">
      <c r="A281" s="2" t="b">
        <v>1</v>
      </c>
      <c r="B281" s="2" t="s">
        <v>52</v>
      </c>
      <c r="C281" s="2" t="s">
        <v>53</v>
      </c>
      <c r="D281" s="2" t="s">
        <v>42</v>
      </c>
      <c r="E281" s="2" t="s">
        <v>42</v>
      </c>
      <c r="F281" s="2" t="s">
        <v>41</v>
      </c>
      <c r="G281" s="2" t="s">
        <v>43</v>
      </c>
      <c r="H281" s="2">
        <v>771.56907999999999</v>
      </c>
      <c r="I281" s="2">
        <v>9.9109999999999996</v>
      </c>
      <c r="J281" s="2">
        <v>11550.1435351331</v>
      </c>
      <c r="K281" s="2">
        <v>24</v>
      </c>
      <c r="L281" s="2">
        <v>0</v>
      </c>
      <c r="M281" s="2">
        <v>0</v>
      </c>
      <c r="N281" s="2">
        <v>2</v>
      </c>
      <c r="O281" s="2">
        <v>4</v>
      </c>
      <c r="P281" s="2">
        <v>0</v>
      </c>
      <c r="Q281" s="2" t="s">
        <v>43</v>
      </c>
      <c r="R281" s="2" t="s">
        <v>43</v>
      </c>
      <c r="S281" s="2">
        <v>0</v>
      </c>
      <c r="T281" s="2">
        <v>5146.97218102027</v>
      </c>
      <c r="U281" s="2">
        <v>6044.7331981096904</v>
      </c>
      <c r="V281" s="2">
        <v>5591.27543862523</v>
      </c>
      <c r="W281" s="2">
        <v>11550.1435351331</v>
      </c>
      <c r="X281" s="2">
        <v>8990.9560912608995</v>
      </c>
      <c r="Y281" s="2">
        <v>10499.1186625589</v>
      </c>
      <c r="Z281" s="2">
        <v>858.18752926694401</v>
      </c>
      <c r="AA281" s="2">
        <v>1084.71042061052</v>
      </c>
      <c r="AB281" s="2">
        <v>1593.7563390033099</v>
      </c>
      <c r="AC281" s="2">
        <v>1352.7297146882599</v>
      </c>
      <c r="AD281" s="2">
        <v>1430.0049242816599</v>
      </c>
      <c r="AE281" s="2">
        <v>5750.9773275993402</v>
      </c>
      <c r="AF281" s="2">
        <v>10799.001775344101</v>
      </c>
      <c r="AG281" s="2">
        <v>8.0239909540071306</v>
      </c>
      <c r="AH281" s="2">
        <v>12.4327133230471</v>
      </c>
      <c r="AI281" s="2">
        <v>0.53300000000000003</v>
      </c>
      <c r="AJ281" s="2">
        <v>-0.91</v>
      </c>
      <c r="AK281" s="2">
        <v>3.8387626281230301E-3</v>
      </c>
      <c r="AL281" s="2">
        <v>0.11045653209218401</v>
      </c>
    </row>
    <row r="282" spans="1:38" x14ac:dyDescent="0.3">
      <c r="A282" s="2" t="b">
        <v>1</v>
      </c>
      <c r="B282" s="2" t="s">
        <v>80</v>
      </c>
      <c r="C282" s="2" t="s">
        <v>81</v>
      </c>
      <c r="D282" s="2" t="s">
        <v>42</v>
      </c>
      <c r="E282" s="2" t="s">
        <v>41</v>
      </c>
      <c r="F282" s="2" t="s">
        <v>40</v>
      </c>
      <c r="G282" s="2" t="s">
        <v>43</v>
      </c>
      <c r="H282" s="2">
        <v>729.52886000000001</v>
      </c>
      <c r="I282" s="2">
        <v>9.6189999999999998</v>
      </c>
      <c r="J282" s="2">
        <v>1235297.5766151301</v>
      </c>
      <c r="K282" s="2">
        <v>9</v>
      </c>
      <c r="L282" s="2">
        <v>16</v>
      </c>
      <c r="M282" s="2">
        <v>0</v>
      </c>
      <c r="N282" s="2">
        <v>3</v>
      </c>
      <c r="O282" s="2">
        <v>13</v>
      </c>
      <c r="P282" s="2">
        <v>5</v>
      </c>
      <c r="Q282" s="2" t="s">
        <v>43</v>
      </c>
      <c r="R282" s="2">
        <v>97.3</v>
      </c>
      <c r="S282" s="2">
        <v>7</v>
      </c>
      <c r="T282" s="2">
        <v>924395.50127996295</v>
      </c>
      <c r="U282" s="2">
        <v>949749.28657837503</v>
      </c>
      <c r="V282" s="2">
        <v>984721.92897582497</v>
      </c>
      <c r="W282" s="2">
        <v>1235297.5766151301</v>
      </c>
      <c r="X282" s="2">
        <v>892477.08795082604</v>
      </c>
      <c r="Y282" s="2">
        <v>1044084.27241373</v>
      </c>
      <c r="Z282" s="2">
        <v>1915.1258777334799</v>
      </c>
      <c r="AA282" s="2">
        <v>1559.49429093397</v>
      </c>
      <c r="AB282" s="2">
        <v>636710.29854880203</v>
      </c>
      <c r="AC282" s="2">
        <v>802611.20812296402</v>
      </c>
      <c r="AD282" s="2">
        <v>810812.82756220305</v>
      </c>
      <c r="AE282" s="2">
        <v>1047081.1775905699</v>
      </c>
      <c r="AF282" s="2">
        <v>1185233.3013841601</v>
      </c>
      <c r="AG282" s="2">
        <v>4.9921122801201001</v>
      </c>
      <c r="AH282" s="2">
        <v>19.052033108013799</v>
      </c>
      <c r="AI282" s="2">
        <v>0.88300000000000001</v>
      </c>
      <c r="AJ282" s="2">
        <v>-0.18</v>
      </c>
      <c r="AK282" s="2">
        <v>0.46498606372163098</v>
      </c>
      <c r="AL282" s="2">
        <v>0.87386570013410902</v>
      </c>
    </row>
    <row r="283" spans="1:38" x14ac:dyDescent="0.3">
      <c r="A283" s="2" t="b">
        <v>1</v>
      </c>
      <c r="B283" s="2" t="s">
        <v>80</v>
      </c>
      <c r="C283" s="2" t="s">
        <v>81</v>
      </c>
      <c r="D283" s="2" t="s">
        <v>42</v>
      </c>
      <c r="E283" s="2" t="s">
        <v>41</v>
      </c>
      <c r="F283" s="2" t="s">
        <v>40</v>
      </c>
      <c r="G283" s="2">
        <v>15.91</v>
      </c>
      <c r="H283" s="2">
        <v>729.52815999999996</v>
      </c>
      <c r="I283" s="2">
        <v>10.145</v>
      </c>
      <c r="J283" s="2">
        <v>135398.99602220999</v>
      </c>
      <c r="K283" s="2">
        <v>9</v>
      </c>
      <c r="L283" s="2">
        <v>18</v>
      </c>
      <c r="M283" s="2">
        <v>0</v>
      </c>
      <c r="N283" s="2">
        <v>3</v>
      </c>
      <c r="O283" s="2">
        <v>4</v>
      </c>
      <c r="P283" s="2">
        <v>4</v>
      </c>
      <c r="Q283" s="2" t="s">
        <v>43</v>
      </c>
      <c r="R283" s="2">
        <v>97.1</v>
      </c>
      <c r="S283" s="2">
        <v>2</v>
      </c>
      <c r="T283" s="2">
        <v>99290.613863602601</v>
      </c>
      <c r="U283" s="2">
        <v>94578.649682158502</v>
      </c>
      <c r="V283" s="2">
        <v>89169.855522553204</v>
      </c>
      <c r="W283" s="2">
        <v>135398.99602220999</v>
      </c>
      <c r="X283" s="2">
        <v>122650.197433091</v>
      </c>
      <c r="Y283" s="2">
        <v>134599.58758000901</v>
      </c>
      <c r="Z283" s="2">
        <v>1349.27124212596</v>
      </c>
      <c r="AA283" s="2">
        <v>2733.1678090310102</v>
      </c>
      <c r="AB283" s="2">
        <v>93693.984761633299</v>
      </c>
      <c r="AC283" s="2">
        <v>90680.242437642301</v>
      </c>
      <c r="AD283" s="2">
        <v>98635.685475658101</v>
      </c>
      <c r="AE283" s="2">
        <v>96401.494153922802</v>
      </c>
      <c r="AF283" s="2">
        <v>137478.76165607499</v>
      </c>
      <c r="AG283" s="2">
        <v>5.2145043562728697</v>
      </c>
      <c r="AH283" s="2">
        <v>6.2999876095141296</v>
      </c>
      <c r="AI283" s="2">
        <v>0.70099999999999996</v>
      </c>
      <c r="AJ283" s="2">
        <v>-0.51</v>
      </c>
      <c r="AK283" s="2">
        <v>2.7215342389254001E-3</v>
      </c>
      <c r="AL283" s="2">
        <v>8.87506639177989E-2</v>
      </c>
    </row>
    <row r="284" spans="1:38" x14ac:dyDescent="0.3">
      <c r="A284" s="2" t="b">
        <v>1</v>
      </c>
      <c r="B284" s="2" t="s">
        <v>80</v>
      </c>
      <c r="C284" s="2" t="s">
        <v>81</v>
      </c>
      <c r="D284" s="2" t="s">
        <v>42</v>
      </c>
      <c r="E284" s="2" t="s">
        <v>42</v>
      </c>
      <c r="F284" s="2" t="s">
        <v>41</v>
      </c>
      <c r="G284" s="2" t="s">
        <v>43</v>
      </c>
      <c r="H284" s="2">
        <v>729.53632000000005</v>
      </c>
      <c r="I284" s="2">
        <v>8.5530000000000008</v>
      </c>
      <c r="J284" s="2">
        <v>1409.1923524752999</v>
      </c>
      <c r="K284" s="2">
        <v>9</v>
      </c>
      <c r="L284" s="2">
        <v>0</v>
      </c>
      <c r="M284" s="2">
        <v>0</v>
      </c>
      <c r="N284" s="2">
        <v>3</v>
      </c>
      <c r="O284" s="2">
        <v>8</v>
      </c>
      <c r="P284" s="2">
        <v>5</v>
      </c>
      <c r="Q284" s="2" t="s">
        <v>43</v>
      </c>
      <c r="R284" s="2" t="s">
        <v>43</v>
      </c>
      <c r="S284" s="2">
        <v>0</v>
      </c>
      <c r="T284" s="2">
        <v>1409.1923524752999</v>
      </c>
      <c r="U284" s="2">
        <v>1385.1078264472101</v>
      </c>
      <c r="V284" s="2">
        <v>1041.74066285307</v>
      </c>
      <c r="W284" s="2">
        <v>1206.8690660470099</v>
      </c>
      <c r="X284" s="2">
        <v>1364.8165216038899</v>
      </c>
      <c r="Y284" s="2">
        <v>1378.43205650446</v>
      </c>
      <c r="Z284" s="2">
        <v>1285.7894532810101</v>
      </c>
      <c r="AA284" s="2">
        <v>1174.82291622548</v>
      </c>
      <c r="AB284" s="2">
        <v>1327.6449802251</v>
      </c>
      <c r="AC284" s="2">
        <v>1333.6763051545799</v>
      </c>
      <c r="AD284" s="2">
        <v>1153.5180774355999</v>
      </c>
      <c r="AE284" s="2">
        <v>1314.74158758105</v>
      </c>
      <c r="AF284" s="2">
        <v>1295.21997391788</v>
      </c>
      <c r="AG284" s="2">
        <v>16.017922924120001</v>
      </c>
      <c r="AH284" s="2">
        <v>7.8443993016732501</v>
      </c>
      <c r="AI284" s="2">
        <v>1.0149999999999999</v>
      </c>
      <c r="AJ284" s="2">
        <v>0.02</v>
      </c>
      <c r="AK284" s="2">
        <v>0.77687181030105201</v>
      </c>
      <c r="AL284" s="2">
        <v>0.958005759740158</v>
      </c>
    </row>
    <row r="285" spans="1:38" x14ac:dyDescent="0.3">
      <c r="A285" s="2" t="b">
        <v>1</v>
      </c>
      <c r="B285" s="2" t="s">
        <v>94</v>
      </c>
      <c r="C285" s="2" t="s">
        <v>95</v>
      </c>
      <c r="D285" s="2" t="s">
        <v>42</v>
      </c>
      <c r="E285" s="2" t="s">
        <v>41</v>
      </c>
      <c r="F285" s="2" t="s">
        <v>41</v>
      </c>
      <c r="G285" s="2" t="s">
        <v>43</v>
      </c>
      <c r="H285" s="2">
        <v>547.37059999999997</v>
      </c>
      <c r="I285" s="2">
        <v>6.5590000000000002</v>
      </c>
      <c r="J285" s="2">
        <v>8763.2255159104297</v>
      </c>
      <c r="K285" s="2">
        <v>1</v>
      </c>
      <c r="L285" s="2">
        <v>2</v>
      </c>
      <c r="M285" s="2">
        <v>0</v>
      </c>
      <c r="N285" s="2">
        <v>3</v>
      </c>
      <c r="O285" s="2">
        <v>106</v>
      </c>
      <c r="P285" s="2">
        <v>108</v>
      </c>
      <c r="Q285" s="2" t="s">
        <v>43</v>
      </c>
      <c r="R285" s="2">
        <v>77.2</v>
      </c>
      <c r="S285" s="2">
        <v>6</v>
      </c>
      <c r="T285" s="2">
        <v>483.42435779986403</v>
      </c>
      <c r="U285" s="2">
        <v>495.74612227924501</v>
      </c>
      <c r="V285" s="2">
        <v>495.47457891046798</v>
      </c>
      <c r="W285" s="2">
        <v>488.452721380551</v>
      </c>
      <c r="X285" s="2">
        <v>500.061854326777</v>
      </c>
      <c r="Y285" s="2">
        <v>499.11820977160897</v>
      </c>
      <c r="Z285" s="2">
        <v>2768.1353555565702</v>
      </c>
      <c r="AA285" s="2">
        <v>3048.6593603377501</v>
      </c>
      <c r="AB285" s="2">
        <v>8763.2255159104297</v>
      </c>
      <c r="AC285" s="2">
        <v>1885.86148027632</v>
      </c>
      <c r="AD285" s="2">
        <v>1203.3466356597</v>
      </c>
      <c r="AE285" s="2" t="s">
        <v>43</v>
      </c>
      <c r="AF285" s="2" t="s">
        <v>43</v>
      </c>
      <c r="AG285" s="2" t="s">
        <v>43</v>
      </c>
      <c r="AH285" s="2" t="s">
        <v>43</v>
      </c>
      <c r="AI285" s="2" t="s">
        <v>43</v>
      </c>
      <c r="AJ285" s="2" t="s">
        <v>43</v>
      </c>
      <c r="AK285" s="2" t="s">
        <v>43</v>
      </c>
      <c r="AL285" s="2" t="s">
        <v>43</v>
      </c>
    </row>
    <row r="286" spans="1:38" x14ac:dyDescent="0.3">
      <c r="A286" s="2" t="b">
        <v>1</v>
      </c>
      <c r="B286" s="2" t="s">
        <v>94</v>
      </c>
      <c r="C286" s="2" t="s">
        <v>95</v>
      </c>
      <c r="D286" s="2" t="s">
        <v>42</v>
      </c>
      <c r="E286" s="2" t="s">
        <v>42</v>
      </c>
      <c r="F286" s="2" t="s">
        <v>41</v>
      </c>
      <c r="G286" s="2" t="s">
        <v>43</v>
      </c>
      <c r="H286" s="2">
        <v>547.37023999999997</v>
      </c>
      <c r="I286" s="2">
        <v>8.9499999999999993</v>
      </c>
      <c r="J286" s="2">
        <v>5437.0575046211397</v>
      </c>
      <c r="K286" s="2">
        <v>1</v>
      </c>
      <c r="L286" s="2">
        <v>0</v>
      </c>
      <c r="M286" s="2">
        <v>0</v>
      </c>
      <c r="N286" s="2">
        <v>3</v>
      </c>
      <c r="O286" s="2">
        <v>22</v>
      </c>
      <c r="P286" s="2">
        <v>7</v>
      </c>
      <c r="Q286" s="2" t="s">
        <v>43</v>
      </c>
      <c r="R286" s="2" t="s">
        <v>43</v>
      </c>
      <c r="S286" s="2">
        <v>5</v>
      </c>
      <c r="T286" s="2">
        <v>4405.3959919888503</v>
      </c>
      <c r="U286" s="2">
        <v>5437.0575046211397</v>
      </c>
      <c r="V286" s="2">
        <v>3360.5747983799001</v>
      </c>
      <c r="W286" s="2">
        <v>2478.2688771473099</v>
      </c>
      <c r="X286" s="2">
        <v>2572.0544053795102</v>
      </c>
      <c r="Y286" s="2">
        <v>2912.40024515201</v>
      </c>
      <c r="Z286" s="2">
        <v>1738.53270228576</v>
      </c>
      <c r="AA286" s="2">
        <v>1585.1995011287199</v>
      </c>
      <c r="AB286" s="2">
        <v>1899.0387505182</v>
      </c>
      <c r="AC286" s="2">
        <v>2831.4134117465701</v>
      </c>
      <c r="AD286" s="2">
        <v>2922.8188405640699</v>
      </c>
      <c r="AE286" s="2">
        <v>4725.3929726802498</v>
      </c>
      <c r="AF286" s="2">
        <v>2866.14393686617</v>
      </c>
      <c r="AG286" s="2">
        <v>28.427728609511298</v>
      </c>
      <c r="AH286" s="2">
        <v>17.120704934905302</v>
      </c>
      <c r="AI286" s="2">
        <v>1.649</v>
      </c>
      <c r="AJ286" s="2">
        <v>0.72</v>
      </c>
      <c r="AK286" s="2">
        <v>8.0063177023157794E-2</v>
      </c>
      <c r="AL286" s="2">
        <v>0.51787042628375501</v>
      </c>
    </row>
    <row r="287" spans="1:38" x14ac:dyDescent="0.3">
      <c r="A287" s="2" t="b">
        <v>1</v>
      </c>
      <c r="B287" s="2" t="s">
        <v>465</v>
      </c>
      <c r="C287" s="2" t="s">
        <v>466</v>
      </c>
      <c r="D287" s="2" t="s">
        <v>40</v>
      </c>
      <c r="E287" s="2" t="s">
        <v>41</v>
      </c>
      <c r="F287" s="2" t="s">
        <v>40</v>
      </c>
      <c r="G287" s="2" t="s">
        <v>43</v>
      </c>
      <c r="H287" s="2">
        <v>493.31536999999997</v>
      </c>
      <c r="I287" s="2">
        <v>5.6420000000000003</v>
      </c>
      <c r="J287" s="2">
        <v>146215.341182451</v>
      </c>
      <c r="K287" s="2">
        <v>1</v>
      </c>
      <c r="L287" s="2">
        <v>8</v>
      </c>
      <c r="M287" s="2">
        <v>0</v>
      </c>
      <c r="N287" s="2">
        <v>3</v>
      </c>
      <c r="O287" s="2">
        <v>17</v>
      </c>
      <c r="P287" s="2">
        <v>3</v>
      </c>
      <c r="Q287" s="2" t="s">
        <v>43</v>
      </c>
      <c r="R287" s="2">
        <v>74.7</v>
      </c>
      <c r="S287" s="2">
        <v>1</v>
      </c>
      <c r="T287" s="2">
        <v>126753.059922029</v>
      </c>
      <c r="U287" s="2">
        <v>129483.47522362199</v>
      </c>
      <c r="V287" s="2">
        <v>146215.341182451</v>
      </c>
      <c r="W287" s="2">
        <v>106160.27879523599</v>
      </c>
      <c r="X287" s="2">
        <v>92146.514252057197</v>
      </c>
      <c r="Y287" s="2">
        <v>82061.186911798301</v>
      </c>
      <c r="Z287" s="2">
        <v>577.16630420935496</v>
      </c>
      <c r="AA287" s="2">
        <v>561.85080316850303</v>
      </c>
      <c r="AB287" s="2">
        <v>63932.208053493901</v>
      </c>
      <c r="AC287" s="2">
        <v>83535.885779230593</v>
      </c>
      <c r="AD287" s="2">
        <v>90424.752048893497</v>
      </c>
      <c r="AE287" s="2">
        <v>150360.61363136501</v>
      </c>
      <c r="AF287" s="2">
        <v>98473.744099383199</v>
      </c>
      <c r="AG287" s="2">
        <v>8.6529385123600804</v>
      </c>
      <c r="AH287" s="2">
        <v>12.754118322172699</v>
      </c>
      <c r="AI287" s="2">
        <v>1.5269999999999999</v>
      </c>
      <c r="AJ287" s="2">
        <v>0.61</v>
      </c>
      <c r="AK287" s="2">
        <v>1.9294515360343101E-2</v>
      </c>
      <c r="AL287" s="2">
        <v>0.25884688639111703</v>
      </c>
    </row>
    <row r="288" spans="1:38" x14ac:dyDescent="0.3">
      <c r="A288" s="2" t="b">
        <v>1</v>
      </c>
      <c r="B288" s="2" t="s">
        <v>465</v>
      </c>
      <c r="C288" s="2" t="s">
        <v>466</v>
      </c>
      <c r="D288" s="2" t="s">
        <v>40</v>
      </c>
      <c r="E288" s="2" t="s">
        <v>41</v>
      </c>
      <c r="F288" s="2" t="s">
        <v>40</v>
      </c>
      <c r="G288" s="2" t="s">
        <v>43</v>
      </c>
      <c r="H288" s="2">
        <v>493.31536</v>
      </c>
      <c r="I288" s="2">
        <v>5.7869999999999999</v>
      </c>
      <c r="J288" s="2">
        <v>159382.75522538199</v>
      </c>
      <c r="K288" s="2">
        <v>1</v>
      </c>
      <c r="L288" s="2">
        <v>10</v>
      </c>
      <c r="M288" s="2">
        <v>0</v>
      </c>
      <c r="N288" s="2">
        <v>3</v>
      </c>
      <c r="O288" s="2">
        <v>15</v>
      </c>
      <c r="P288" s="2">
        <v>4</v>
      </c>
      <c r="Q288" s="2" t="s">
        <v>43</v>
      </c>
      <c r="R288" s="2">
        <v>73.400000000000006</v>
      </c>
      <c r="S288" s="2">
        <v>1</v>
      </c>
      <c r="T288" s="2">
        <v>120365.87943281401</v>
      </c>
      <c r="U288" s="2">
        <v>119089.660817558</v>
      </c>
      <c r="V288" s="2">
        <v>125819.157969219</v>
      </c>
      <c r="W288" s="2">
        <v>156475.96071271101</v>
      </c>
      <c r="X288" s="2">
        <v>159382.75522538199</v>
      </c>
      <c r="Y288" s="2">
        <v>152608.38280389499</v>
      </c>
      <c r="Z288" s="2">
        <v>567.92491626320702</v>
      </c>
      <c r="AA288" s="2">
        <v>565.27839923641898</v>
      </c>
      <c r="AB288" s="2">
        <v>76484.941786034105</v>
      </c>
      <c r="AC288" s="2">
        <v>97453.435406962701</v>
      </c>
      <c r="AD288" s="2">
        <v>102369.671218858</v>
      </c>
      <c r="AE288" s="2">
        <v>135024.357292628</v>
      </c>
      <c r="AF288" s="2">
        <v>172790.071068194</v>
      </c>
      <c r="AG288" s="2">
        <v>3.8808142400702201</v>
      </c>
      <c r="AH288" s="2">
        <v>4.3192428763028197</v>
      </c>
      <c r="AI288" s="2">
        <v>0.78100000000000003</v>
      </c>
      <c r="AJ288" s="2">
        <v>-0.36</v>
      </c>
      <c r="AK288" s="2">
        <v>1.6453744557306501E-3</v>
      </c>
      <c r="AL288" s="2">
        <v>6.6210929271229693E-2</v>
      </c>
    </row>
    <row r="289" spans="1:38" x14ac:dyDescent="0.3">
      <c r="A289" s="2" t="b">
        <v>1</v>
      </c>
      <c r="B289" s="2" t="s">
        <v>459</v>
      </c>
      <c r="C289" s="2" t="s">
        <v>460</v>
      </c>
      <c r="D289" s="2" t="s">
        <v>42</v>
      </c>
      <c r="E289" s="2" t="s">
        <v>41</v>
      </c>
      <c r="F289" s="2" t="s">
        <v>40</v>
      </c>
      <c r="G289" s="2" t="s">
        <v>43</v>
      </c>
      <c r="H289" s="2">
        <v>831.57451000000003</v>
      </c>
      <c r="I289" s="2">
        <v>10.186</v>
      </c>
      <c r="J289" s="2">
        <v>84413.274419801397</v>
      </c>
      <c r="K289" s="2">
        <v>22</v>
      </c>
      <c r="L289" s="2">
        <v>9</v>
      </c>
      <c r="M289" s="2">
        <v>0</v>
      </c>
      <c r="N289" s="2">
        <v>3</v>
      </c>
      <c r="O289" s="2">
        <v>3</v>
      </c>
      <c r="P289" s="2">
        <v>2</v>
      </c>
      <c r="Q289" s="2" t="s">
        <v>43</v>
      </c>
      <c r="R289" s="2">
        <v>90.3</v>
      </c>
      <c r="S289" s="2">
        <v>1</v>
      </c>
      <c r="T289" s="2">
        <v>19920.108460516101</v>
      </c>
      <c r="U289" s="2">
        <v>18502.653386185899</v>
      </c>
      <c r="V289" s="2">
        <v>24928.199009910699</v>
      </c>
      <c r="W289" s="2">
        <v>49913.297739979302</v>
      </c>
      <c r="X289" s="2">
        <v>74397.653297394296</v>
      </c>
      <c r="Y289" s="2">
        <v>51219.4792098502</v>
      </c>
      <c r="Z289" s="2">
        <v>844.63136934346005</v>
      </c>
      <c r="AA289" s="2">
        <v>1549.11042887496</v>
      </c>
      <c r="AB289" s="2">
        <v>80256.196499139507</v>
      </c>
      <c r="AC289" s="2">
        <v>84413.274419801397</v>
      </c>
      <c r="AD289" s="2">
        <v>81348.895908854101</v>
      </c>
      <c r="AE289" s="2">
        <v>19980.0618209637</v>
      </c>
      <c r="AF289" s="2">
        <v>51684.496268811003</v>
      </c>
      <c r="AG289" s="2">
        <v>15.9037451964381</v>
      </c>
      <c r="AH289" s="2">
        <v>23.165828518135399</v>
      </c>
      <c r="AI289" s="2">
        <v>0.38700000000000001</v>
      </c>
      <c r="AJ289" s="2">
        <v>-1.37</v>
      </c>
      <c r="AK289" s="2">
        <v>4.1619499403301296E-3</v>
      </c>
      <c r="AL289" s="2">
        <v>0.116220241169678</v>
      </c>
    </row>
    <row r="290" spans="1:38" x14ac:dyDescent="0.3">
      <c r="A290" s="2" t="b">
        <v>1</v>
      </c>
      <c r="B290" s="2" t="s">
        <v>101</v>
      </c>
      <c r="C290" s="2" t="s">
        <v>102</v>
      </c>
      <c r="D290" s="2" t="s">
        <v>40</v>
      </c>
      <c r="E290" s="2" t="s">
        <v>42</v>
      </c>
      <c r="F290" s="2" t="s">
        <v>40</v>
      </c>
      <c r="G290" s="2" t="s">
        <v>43</v>
      </c>
      <c r="H290" s="2">
        <v>242.01838000000001</v>
      </c>
      <c r="I290" s="2">
        <v>1.069</v>
      </c>
      <c r="J290" s="2">
        <v>4603.5167595017801</v>
      </c>
      <c r="K290" s="2">
        <v>2</v>
      </c>
      <c r="L290" s="2">
        <v>0</v>
      </c>
      <c r="M290" s="2">
        <v>0</v>
      </c>
      <c r="N290" s="2">
        <v>3</v>
      </c>
      <c r="O290" s="2">
        <v>21</v>
      </c>
      <c r="P290" s="2">
        <v>3</v>
      </c>
      <c r="Q290" s="2" t="s">
        <v>43</v>
      </c>
      <c r="R290" s="2" t="s">
        <v>43</v>
      </c>
      <c r="S290" s="2">
        <v>6</v>
      </c>
      <c r="T290" s="2">
        <v>2653.5310647537099</v>
      </c>
      <c r="U290" s="2">
        <v>3841.87598614029</v>
      </c>
      <c r="V290" s="2">
        <v>2887.5544307506402</v>
      </c>
      <c r="W290" s="2">
        <v>3571.3641915496401</v>
      </c>
      <c r="X290" s="2">
        <v>4603.5167595017801</v>
      </c>
      <c r="Y290" s="2">
        <v>3865.2710504034299</v>
      </c>
      <c r="Z290" s="2">
        <v>163.253427720807</v>
      </c>
      <c r="AA290" s="2">
        <v>146.299613691736</v>
      </c>
      <c r="AB290" s="2">
        <v>1838.60949214432</v>
      </c>
      <c r="AC290" s="2">
        <v>2565.47910670593</v>
      </c>
      <c r="AD290" s="2">
        <v>2839.03871356337</v>
      </c>
      <c r="AE290" s="2">
        <v>3218.3174097852102</v>
      </c>
      <c r="AF290" s="2">
        <v>4766.7011995215898</v>
      </c>
      <c r="AG290" s="2">
        <v>26.437394250673801</v>
      </c>
      <c r="AH290" s="2">
        <v>8.5918968316389499</v>
      </c>
      <c r="AI290" s="2">
        <v>0.67500000000000004</v>
      </c>
      <c r="AJ290" s="2">
        <v>-0.56999999999999995</v>
      </c>
      <c r="AK290" s="2">
        <v>0.19683458869158099</v>
      </c>
      <c r="AL290" s="2">
        <v>0.71348397829423105</v>
      </c>
    </row>
    <row r="291" spans="1:38" x14ac:dyDescent="0.3">
      <c r="A291" s="2" t="b">
        <v>1</v>
      </c>
      <c r="B291" s="2" t="s">
        <v>457</v>
      </c>
      <c r="C291" s="2" t="s">
        <v>458</v>
      </c>
      <c r="D291" s="2" t="s">
        <v>42</v>
      </c>
      <c r="E291" s="2" t="s">
        <v>41</v>
      </c>
      <c r="F291" s="2" t="s">
        <v>40</v>
      </c>
      <c r="G291" s="2" t="s">
        <v>43</v>
      </c>
      <c r="H291" s="2">
        <v>881.72338000000002</v>
      </c>
      <c r="I291" s="2">
        <v>11.529</v>
      </c>
      <c r="J291" s="2">
        <v>78979.153837304795</v>
      </c>
      <c r="K291" s="2">
        <v>2</v>
      </c>
      <c r="L291" s="2">
        <v>1</v>
      </c>
      <c r="M291" s="2">
        <v>0</v>
      </c>
      <c r="N291" s="2">
        <v>3</v>
      </c>
      <c r="O291" s="2">
        <v>14</v>
      </c>
      <c r="P291" s="2">
        <v>1</v>
      </c>
      <c r="Q291" s="2" t="s">
        <v>43</v>
      </c>
      <c r="R291" s="2">
        <v>68.2</v>
      </c>
      <c r="S291" s="2">
        <v>1</v>
      </c>
      <c r="T291" s="2">
        <v>68294.9496412148</v>
      </c>
      <c r="U291" s="2">
        <v>66968.687992951702</v>
      </c>
      <c r="V291" s="2">
        <v>73885.4512365275</v>
      </c>
      <c r="W291" s="2">
        <v>70938.799462451207</v>
      </c>
      <c r="X291" s="2">
        <v>78979.153837304795</v>
      </c>
      <c r="Y291" s="2">
        <v>78113.017445585399</v>
      </c>
      <c r="Z291" s="2">
        <v>461.58967920969201</v>
      </c>
      <c r="AA291" s="2">
        <v>499.02515873191197</v>
      </c>
      <c r="AB291" s="2">
        <v>42198.356705459999</v>
      </c>
      <c r="AC291" s="2">
        <v>51616.436475980903</v>
      </c>
      <c r="AD291" s="2">
        <v>56336.485437162701</v>
      </c>
      <c r="AE291" s="2">
        <v>75826.019808393001</v>
      </c>
      <c r="AF291" s="2">
        <v>80868.013169147394</v>
      </c>
      <c r="AG291" s="2">
        <v>5.1678091613595303</v>
      </c>
      <c r="AH291" s="2">
        <v>7.9803239722308703</v>
      </c>
      <c r="AI291" s="2">
        <v>0.93799999999999994</v>
      </c>
      <c r="AJ291" s="2">
        <v>-0.09</v>
      </c>
      <c r="AK291" s="2">
        <v>0.16417199913149699</v>
      </c>
      <c r="AL291" s="2">
        <v>0.673112000813883</v>
      </c>
    </row>
    <row r="292" spans="1:38" x14ac:dyDescent="0.3">
      <c r="A292" s="2" t="b">
        <v>1</v>
      </c>
      <c r="B292" s="2" t="s">
        <v>457</v>
      </c>
      <c r="C292" s="2" t="s">
        <v>458</v>
      </c>
      <c r="D292" s="2" t="s">
        <v>42</v>
      </c>
      <c r="E292" s="2" t="s">
        <v>42</v>
      </c>
      <c r="F292" s="2" t="s">
        <v>41</v>
      </c>
      <c r="G292" s="2" t="s">
        <v>43</v>
      </c>
      <c r="H292" s="2">
        <v>881.71409000000006</v>
      </c>
      <c r="I292" s="2">
        <v>7.5069999999999997</v>
      </c>
      <c r="J292" s="2">
        <v>3744.22482847437</v>
      </c>
      <c r="K292" s="2">
        <v>2</v>
      </c>
      <c r="L292" s="2">
        <v>0</v>
      </c>
      <c r="M292" s="2">
        <v>0</v>
      </c>
      <c r="N292" s="2">
        <v>3</v>
      </c>
      <c r="O292" s="2">
        <v>11</v>
      </c>
      <c r="P292" s="2">
        <v>11</v>
      </c>
      <c r="Q292" s="2" t="s">
        <v>43</v>
      </c>
      <c r="R292" s="2" t="s">
        <v>43</v>
      </c>
      <c r="S292" s="2">
        <v>0</v>
      </c>
      <c r="T292" s="2">
        <v>3276.3239932005099</v>
      </c>
      <c r="U292" s="2">
        <v>3744.22482847437</v>
      </c>
      <c r="V292" s="2">
        <v>3134.1802698413999</v>
      </c>
      <c r="W292" s="2">
        <v>3610.1062796032402</v>
      </c>
      <c r="X292" s="2">
        <v>3415.83346233865</v>
      </c>
      <c r="Y292" s="2">
        <v>3354.42250791996</v>
      </c>
      <c r="Z292" s="2">
        <v>3461.4856108382301</v>
      </c>
      <c r="AA292" s="2">
        <v>3548.7888191633701</v>
      </c>
      <c r="AB292" s="2">
        <v>2858.7889513100099</v>
      </c>
      <c r="AC292" s="2">
        <v>3399.9908607846201</v>
      </c>
      <c r="AD292" s="2">
        <v>2805.0850453452799</v>
      </c>
      <c r="AE292" s="2">
        <v>3277.9484414108501</v>
      </c>
      <c r="AF292" s="2">
        <v>3416.67916775714</v>
      </c>
      <c r="AG292" s="2">
        <v>9.4637394638072294</v>
      </c>
      <c r="AH292" s="2">
        <v>3.85133704243419</v>
      </c>
      <c r="AI292" s="2">
        <v>0.95899999999999996</v>
      </c>
      <c r="AJ292" s="2">
        <v>-0.06</v>
      </c>
      <c r="AK292" s="2">
        <v>0.70490520783336497</v>
      </c>
      <c r="AL292" s="2">
        <v>0.938920540798449</v>
      </c>
    </row>
    <row r="293" spans="1:38" x14ac:dyDescent="0.3">
      <c r="A293" s="2" t="b">
        <v>1</v>
      </c>
      <c r="B293" s="2" t="s">
        <v>580</v>
      </c>
      <c r="C293" s="2" t="s">
        <v>581</v>
      </c>
      <c r="D293" s="2" t="s">
        <v>42</v>
      </c>
      <c r="E293" s="2" t="s">
        <v>42</v>
      </c>
      <c r="F293" s="2" t="s">
        <v>41</v>
      </c>
      <c r="G293" s="2" t="s">
        <v>43</v>
      </c>
      <c r="H293" s="2">
        <v>863.63505999999995</v>
      </c>
      <c r="I293" s="2">
        <v>10.689</v>
      </c>
      <c r="J293" s="2">
        <v>8181.8010386779397</v>
      </c>
      <c r="K293" s="2">
        <v>19</v>
      </c>
      <c r="L293" s="2">
        <v>0</v>
      </c>
      <c r="M293" s="2">
        <v>0</v>
      </c>
      <c r="N293" s="2">
        <v>2</v>
      </c>
      <c r="O293" s="2">
        <v>126</v>
      </c>
      <c r="P293" s="2">
        <v>0</v>
      </c>
      <c r="Q293" s="2" t="s">
        <v>43</v>
      </c>
      <c r="R293" s="2" t="s">
        <v>43</v>
      </c>
      <c r="S293" s="2">
        <v>0</v>
      </c>
      <c r="T293" s="2">
        <v>302.31072027705198</v>
      </c>
      <c r="U293" s="2">
        <v>652.50937045555099</v>
      </c>
      <c r="V293" s="2">
        <v>540.50752193542598</v>
      </c>
      <c r="W293" s="2">
        <v>829.74166762598702</v>
      </c>
      <c r="X293" s="2">
        <v>638.31705260609294</v>
      </c>
      <c r="Y293" s="2">
        <v>496.96001640158198</v>
      </c>
      <c r="Z293" s="2">
        <v>101.051488437473</v>
      </c>
      <c r="AA293" s="2">
        <v>157.793130429493</v>
      </c>
      <c r="AB293" s="2">
        <v>8181.8010386779397</v>
      </c>
      <c r="AC293" s="2">
        <v>1823.62168854523</v>
      </c>
      <c r="AD293" s="2">
        <v>482.26780882334401</v>
      </c>
      <c r="AE293" s="2" t="s">
        <v>43</v>
      </c>
      <c r="AF293" s="2" t="s">
        <v>43</v>
      </c>
      <c r="AG293" s="2" t="s">
        <v>43</v>
      </c>
      <c r="AH293" s="2" t="s">
        <v>43</v>
      </c>
      <c r="AI293" s="2" t="s">
        <v>43</v>
      </c>
      <c r="AJ293" s="2" t="s">
        <v>43</v>
      </c>
      <c r="AK293" s="2" t="s">
        <v>43</v>
      </c>
      <c r="AL293" s="2" t="s">
        <v>43</v>
      </c>
    </row>
    <row r="294" spans="1:38" x14ac:dyDescent="0.3">
      <c r="A294" s="2" t="b">
        <v>1</v>
      </c>
      <c r="B294" s="2" t="s">
        <v>564</v>
      </c>
      <c r="C294" s="2" t="s">
        <v>565</v>
      </c>
      <c r="D294" s="2" t="s">
        <v>42</v>
      </c>
      <c r="E294" s="2" t="s">
        <v>42</v>
      </c>
      <c r="F294" s="2" t="s">
        <v>41</v>
      </c>
      <c r="G294" s="2" t="s">
        <v>43</v>
      </c>
      <c r="H294" s="2">
        <v>847.60361999999998</v>
      </c>
      <c r="I294" s="2">
        <v>10.888</v>
      </c>
      <c r="J294" s="2">
        <v>4982.6145159044199</v>
      </c>
      <c r="K294" s="2">
        <v>10</v>
      </c>
      <c r="L294" s="2">
        <v>0</v>
      </c>
      <c r="M294" s="2">
        <v>0</v>
      </c>
      <c r="N294" s="2">
        <v>3</v>
      </c>
      <c r="O294" s="2">
        <v>35</v>
      </c>
      <c r="P294" s="2">
        <v>35</v>
      </c>
      <c r="Q294" s="2" t="s">
        <v>43</v>
      </c>
      <c r="R294" s="2" t="s">
        <v>43</v>
      </c>
      <c r="S294" s="2">
        <v>0</v>
      </c>
      <c r="T294" s="2">
        <v>3691.2024874798299</v>
      </c>
      <c r="U294" s="2">
        <v>4982.6145159044199</v>
      </c>
      <c r="V294" s="2">
        <v>4868.7090586411696</v>
      </c>
      <c r="W294" s="2">
        <v>2620.6782342705701</v>
      </c>
      <c r="X294" s="2">
        <v>2747.4360558314502</v>
      </c>
      <c r="Y294" s="2">
        <v>1426.1292950229699</v>
      </c>
      <c r="Z294" s="2">
        <v>440.41293466107101</v>
      </c>
      <c r="AA294" s="2">
        <v>443.42768962872299</v>
      </c>
      <c r="AB294" s="2">
        <v>1983.3972592006401</v>
      </c>
      <c r="AC294" s="2">
        <v>3351.28336843127</v>
      </c>
      <c r="AD294" s="2">
        <v>1856.9092496917599</v>
      </c>
      <c r="AE294" s="2" t="s">
        <v>43</v>
      </c>
      <c r="AF294" s="2" t="s">
        <v>43</v>
      </c>
      <c r="AG294" s="2" t="s">
        <v>43</v>
      </c>
      <c r="AH294" s="2" t="s">
        <v>43</v>
      </c>
      <c r="AI294" s="2" t="s">
        <v>43</v>
      </c>
      <c r="AJ294" s="2" t="s">
        <v>43</v>
      </c>
      <c r="AK294" s="2" t="s">
        <v>43</v>
      </c>
      <c r="AL294" s="2" t="s">
        <v>43</v>
      </c>
    </row>
    <row r="295" spans="1:38" x14ac:dyDescent="0.3">
      <c r="A295" s="2" t="b">
        <v>1</v>
      </c>
      <c r="B295" s="2" t="s">
        <v>564</v>
      </c>
      <c r="C295" s="2" t="s">
        <v>565</v>
      </c>
      <c r="D295" s="2" t="s">
        <v>42</v>
      </c>
      <c r="E295" s="2" t="s">
        <v>42</v>
      </c>
      <c r="F295" s="2" t="s">
        <v>41</v>
      </c>
      <c r="G295" s="2" t="s">
        <v>43</v>
      </c>
      <c r="H295" s="2">
        <v>847.62126000000001</v>
      </c>
      <c r="I295" s="2">
        <v>4.6740000000000004</v>
      </c>
      <c r="J295" s="2">
        <v>3164.9094591809499</v>
      </c>
      <c r="K295" s="2">
        <v>10</v>
      </c>
      <c r="L295" s="2">
        <v>0</v>
      </c>
      <c r="M295" s="2">
        <v>0</v>
      </c>
      <c r="N295" s="2">
        <v>3</v>
      </c>
      <c r="O295" s="2">
        <v>18</v>
      </c>
      <c r="P295" s="2">
        <v>12</v>
      </c>
      <c r="Q295" s="2" t="s">
        <v>43</v>
      </c>
      <c r="R295" s="2" t="s">
        <v>43</v>
      </c>
      <c r="S295" s="2">
        <v>0</v>
      </c>
      <c r="T295" s="2">
        <v>3164.9094591809499</v>
      </c>
      <c r="U295" s="2">
        <v>593.56314037226298</v>
      </c>
      <c r="V295" s="2">
        <v>504.04602202116899</v>
      </c>
      <c r="W295" s="2">
        <v>617.27678632526602</v>
      </c>
      <c r="X295" s="2">
        <v>815.67961004250299</v>
      </c>
      <c r="Y295" s="2">
        <v>954.25029753804199</v>
      </c>
      <c r="Z295" s="2">
        <v>519.52486991188698</v>
      </c>
      <c r="AA295" s="2">
        <v>317.482070079501</v>
      </c>
      <c r="AB295" s="2">
        <v>337.08718121829901</v>
      </c>
      <c r="AC295" s="2">
        <v>484.82757721415402</v>
      </c>
      <c r="AD295" s="2">
        <v>435.39708797880098</v>
      </c>
      <c r="AE295" s="2">
        <v>663.91282447309197</v>
      </c>
      <c r="AF295" s="2">
        <v>833.33631209172802</v>
      </c>
      <c r="AG295" s="2">
        <v>103.992810600672</v>
      </c>
      <c r="AH295" s="2">
        <v>24.388211731311799</v>
      </c>
      <c r="AI295" s="2">
        <v>0.79700000000000004</v>
      </c>
      <c r="AJ295" s="2">
        <v>-0.33</v>
      </c>
      <c r="AK295" s="2">
        <v>0.74404514450086001</v>
      </c>
      <c r="AL295" s="2">
        <v>0.94871115008794005</v>
      </c>
    </row>
    <row r="296" spans="1:38" x14ac:dyDescent="0.3">
      <c r="A296" s="2" t="b">
        <v>1</v>
      </c>
      <c r="B296" s="2" t="s">
        <v>321</v>
      </c>
      <c r="C296" s="2" t="s">
        <v>322</v>
      </c>
      <c r="D296" s="2" t="s">
        <v>42</v>
      </c>
      <c r="E296" s="2" t="s">
        <v>42</v>
      </c>
      <c r="F296" s="2" t="s">
        <v>41</v>
      </c>
      <c r="G296" s="2" t="s">
        <v>43</v>
      </c>
      <c r="H296" s="2">
        <v>753.52543000000003</v>
      </c>
      <c r="I296" s="2">
        <v>9.8970000000000002</v>
      </c>
      <c r="J296" s="2">
        <v>2072080.6683920501</v>
      </c>
      <c r="K296" s="2">
        <v>18</v>
      </c>
      <c r="L296" s="2">
        <v>0</v>
      </c>
      <c r="M296" s="2">
        <v>0</v>
      </c>
      <c r="N296" s="2">
        <v>3</v>
      </c>
      <c r="O296" s="2">
        <v>29</v>
      </c>
      <c r="P296" s="2">
        <v>21</v>
      </c>
      <c r="Q296" s="2" t="s">
        <v>43</v>
      </c>
      <c r="R296" s="2" t="s">
        <v>43</v>
      </c>
      <c r="S296" s="2">
        <v>2</v>
      </c>
      <c r="T296" s="2">
        <v>1622115.31610341</v>
      </c>
      <c r="U296" s="2">
        <v>594153.16208929499</v>
      </c>
      <c r="V296" s="2">
        <v>2072080.6683920501</v>
      </c>
      <c r="W296" s="2">
        <v>1582713.79279314</v>
      </c>
      <c r="X296" s="2">
        <v>890757.16459615098</v>
      </c>
      <c r="Y296" s="2">
        <v>1399096.2930569299</v>
      </c>
      <c r="Z296" s="2">
        <v>1866.2609413989401</v>
      </c>
      <c r="AA296" s="2">
        <v>2175.3754528588902</v>
      </c>
      <c r="AB296" s="2">
        <v>765875.29421365401</v>
      </c>
      <c r="AC296" s="2">
        <v>667473.11638828297</v>
      </c>
      <c r="AD296" s="2">
        <v>1144131.70728058</v>
      </c>
      <c r="AE296" s="2">
        <v>1735166.9862567601</v>
      </c>
      <c r="AF296" s="2">
        <v>1738777.5899401801</v>
      </c>
      <c r="AG296" s="2">
        <v>50.912796108040702</v>
      </c>
      <c r="AH296" s="2">
        <v>33.307391483552699</v>
      </c>
      <c r="AI296" s="2">
        <v>0.998</v>
      </c>
      <c r="AJ296" s="2">
        <v>0</v>
      </c>
      <c r="AK296" s="2">
        <v>0.98236969572334798</v>
      </c>
      <c r="AL296" s="2">
        <v>0.99675665802740099</v>
      </c>
    </row>
    <row r="297" spans="1:38" x14ac:dyDescent="0.3">
      <c r="A297" s="2" t="b">
        <v>1</v>
      </c>
      <c r="B297" s="2" t="s">
        <v>584</v>
      </c>
      <c r="C297" s="2" t="s">
        <v>585</v>
      </c>
      <c r="D297" s="2" t="s">
        <v>40</v>
      </c>
      <c r="E297" s="2" t="s">
        <v>42</v>
      </c>
      <c r="F297" s="2" t="s">
        <v>40</v>
      </c>
      <c r="G297" s="2" t="s">
        <v>43</v>
      </c>
      <c r="H297" s="2">
        <v>509.34737999999999</v>
      </c>
      <c r="I297" s="2">
        <v>6.9189999999999996</v>
      </c>
      <c r="J297" s="2">
        <v>8567.3972562741492</v>
      </c>
      <c r="K297" s="2">
        <v>3</v>
      </c>
      <c r="L297" s="2">
        <v>0</v>
      </c>
      <c r="M297" s="2">
        <v>0</v>
      </c>
      <c r="N297" s="2">
        <v>3</v>
      </c>
      <c r="O297" s="2">
        <v>12</v>
      </c>
      <c r="P297" s="2">
        <v>10</v>
      </c>
      <c r="Q297" s="2" t="s">
        <v>43</v>
      </c>
      <c r="R297" s="2" t="s">
        <v>43</v>
      </c>
      <c r="S297" s="2">
        <v>0</v>
      </c>
      <c r="T297" s="2">
        <v>7597.1502535624104</v>
      </c>
      <c r="U297" s="2">
        <v>8546.4344154933297</v>
      </c>
      <c r="V297" s="2">
        <v>6337.2846724235596</v>
      </c>
      <c r="W297" s="2">
        <v>8567.3972562741492</v>
      </c>
      <c r="X297" s="2">
        <v>7288.8483610809199</v>
      </c>
      <c r="Y297" s="2">
        <v>7506.3684662121896</v>
      </c>
      <c r="Z297" s="2">
        <v>230.27811732131201</v>
      </c>
      <c r="AA297" s="2">
        <v>313.27862695778299</v>
      </c>
      <c r="AB297" s="2">
        <v>4617.5243567231801</v>
      </c>
      <c r="AC297" s="2">
        <v>5922.1241701954596</v>
      </c>
      <c r="AD297" s="2">
        <v>5310.2567678690802</v>
      </c>
      <c r="AE297" s="2">
        <v>7789.9943958036201</v>
      </c>
      <c r="AF297" s="2">
        <v>8108.2160369662197</v>
      </c>
      <c r="AG297" s="2">
        <v>16.155192972324599</v>
      </c>
      <c r="AH297" s="2">
        <v>10.0180609522001</v>
      </c>
      <c r="AI297" s="2">
        <v>0.96099999999999997</v>
      </c>
      <c r="AJ297" s="2">
        <v>-0.06</v>
      </c>
      <c r="AK297" s="2">
        <v>0.69009190947084698</v>
      </c>
      <c r="AL297" s="2">
        <v>0.93471314520809601</v>
      </c>
    </row>
    <row r="298" spans="1:38" x14ac:dyDescent="0.3">
      <c r="A298" s="2" t="b">
        <v>1</v>
      </c>
      <c r="B298" s="2" t="s">
        <v>109</v>
      </c>
      <c r="C298" s="2" t="s">
        <v>110</v>
      </c>
      <c r="D298" s="2" t="s">
        <v>42</v>
      </c>
      <c r="E298" s="2" t="s">
        <v>41</v>
      </c>
      <c r="F298" s="2" t="s">
        <v>41</v>
      </c>
      <c r="G298" s="2" t="s">
        <v>43</v>
      </c>
      <c r="H298" s="2">
        <v>773.58559000000002</v>
      </c>
      <c r="I298" s="2">
        <v>7.2009999999999996</v>
      </c>
      <c r="J298" s="2">
        <v>1194.8164419566201</v>
      </c>
      <c r="K298" s="2">
        <v>20</v>
      </c>
      <c r="L298" s="2">
        <v>3</v>
      </c>
      <c r="M298" s="2">
        <v>0</v>
      </c>
      <c r="N298" s="2">
        <v>1</v>
      </c>
      <c r="O298" s="2">
        <v>0</v>
      </c>
      <c r="P298" s="2">
        <v>0</v>
      </c>
      <c r="Q298" s="2" t="s">
        <v>43</v>
      </c>
      <c r="R298" s="2">
        <v>75.8</v>
      </c>
      <c r="S298" s="2">
        <v>5</v>
      </c>
      <c r="T298" s="2">
        <v>353.313555459187</v>
      </c>
      <c r="U298" s="2">
        <v>393.88357097309103</v>
      </c>
      <c r="V298" s="2">
        <v>438.81493030014599</v>
      </c>
      <c r="W298" s="2">
        <v>650.21653720778897</v>
      </c>
      <c r="X298" s="2">
        <v>665.56781420482105</v>
      </c>
      <c r="Y298" s="2">
        <v>1144.8791019447101</v>
      </c>
      <c r="Z298" s="2">
        <v>1164.6395495741599</v>
      </c>
      <c r="AA298" s="2">
        <v>787.37131496965901</v>
      </c>
      <c r="AB298" s="2">
        <v>1194.8164419566201</v>
      </c>
      <c r="AC298" s="2">
        <v>863.47733847954396</v>
      </c>
      <c r="AD298" s="2">
        <v>513.74960310253596</v>
      </c>
      <c r="AE298" s="2" t="s">
        <v>43</v>
      </c>
      <c r="AF298" s="2" t="s">
        <v>43</v>
      </c>
      <c r="AG298" s="2" t="s">
        <v>43</v>
      </c>
      <c r="AH298" s="2" t="s">
        <v>43</v>
      </c>
      <c r="AI298" s="2" t="s">
        <v>43</v>
      </c>
      <c r="AJ298" s="2" t="s">
        <v>43</v>
      </c>
      <c r="AK298" s="2" t="s">
        <v>43</v>
      </c>
      <c r="AL298" s="2" t="s">
        <v>43</v>
      </c>
    </row>
    <row r="299" spans="1:38" x14ac:dyDescent="0.3">
      <c r="A299" s="2" t="b">
        <v>1</v>
      </c>
      <c r="B299" s="2" t="s">
        <v>553</v>
      </c>
      <c r="C299" s="2" t="s">
        <v>554</v>
      </c>
      <c r="D299" s="2" t="s">
        <v>42</v>
      </c>
      <c r="E299" s="2" t="s">
        <v>42</v>
      </c>
      <c r="F299" s="2" t="s">
        <v>41</v>
      </c>
      <c r="G299" s="2" t="s">
        <v>43</v>
      </c>
      <c r="H299" s="2">
        <v>805.5521</v>
      </c>
      <c r="I299" s="2">
        <v>10.6</v>
      </c>
      <c r="J299" s="2">
        <v>1149.49725469136</v>
      </c>
      <c r="K299" s="2">
        <v>26</v>
      </c>
      <c r="L299" s="2">
        <v>0</v>
      </c>
      <c r="M299" s="2">
        <v>0</v>
      </c>
      <c r="N299" s="2">
        <v>1</v>
      </c>
      <c r="O299" s="2">
        <v>0</v>
      </c>
      <c r="P299" s="2">
        <v>0</v>
      </c>
      <c r="Q299" s="2" t="s">
        <v>43</v>
      </c>
      <c r="R299" s="2" t="s">
        <v>43</v>
      </c>
      <c r="S299" s="2">
        <v>0</v>
      </c>
      <c r="T299" s="2">
        <v>908.37678251520595</v>
      </c>
      <c r="U299" s="2">
        <v>827.65891339010898</v>
      </c>
      <c r="V299" s="2">
        <v>418.32799587340298</v>
      </c>
      <c r="W299" s="2">
        <v>652.242584819429</v>
      </c>
      <c r="X299" s="2">
        <v>1149.49725469136</v>
      </c>
      <c r="Y299" s="2">
        <v>468.794238794997</v>
      </c>
      <c r="Z299" s="2">
        <v>331.72830568477798</v>
      </c>
      <c r="AA299" s="2">
        <v>344.18678107622299</v>
      </c>
      <c r="AB299" s="2">
        <v>526.00132023198103</v>
      </c>
      <c r="AC299" s="2">
        <v>1083.57186476075</v>
      </c>
      <c r="AD299" s="2">
        <v>900.39147338357805</v>
      </c>
      <c r="AE299" s="2" t="s">
        <v>43</v>
      </c>
      <c r="AF299" s="2" t="s">
        <v>43</v>
      </c>
      <c r="AG299" s="2" t="s">
        <v>43</v>
      </c>
      <c r="AH299" s="2" t="s">
        <v>43</v>
      </c>
      <c r="AI299" s="2" t="s">
        <v>43</v>
      </c>
      <c r="AJ299" s="2" t="s">
        <v>43</v>
      </c>
      <c r="AK299" s="2" t="s">
        <v>43</v>
      </c>
      <c r="AL299" s="2" t="s">
        <v>43</v>
      </c>
    </row>
    <row r="300" spans="1:38" x14ac:dyDescent="0.3">
      <c r="A300" s="2" t="b">
        <v>1</v>
      </c>
      <c r="B300" s="2" t="s">
        <v>134</v>
      </c>
      <c r="C300" s="2" t="s">
        <v>135</v>
      </c>
      <c r="D300" s="2" t="s">
        <v>40</v>
      </c>
      <c r="E300" s="2" t="s">
        <v>42</v>
      </c>
      <c r="F300" s="2" t="s">
        <v>40</v>
      </c>
      <c r="G300" s="2" t="s">
        <v>43</v>
      </c>
      <c r="H300" s="2">
        <v>763.51554999999996</v>
      </c>
      <c r="I300" s="2">
        <v>10.108000000000001</v>
      </c>
      <c r="J300" s="2">
        <v>76570.8074408619</v>
      </c>
      <c r="K300" s="2">
        <v>24</v>
      </c>
      <c r="L300" s="2">
        <v>0</v>
      </c>
      <c r="M300" s="2">
        <v>0</v>
      </c>
      <c r="N300" s="2">
        <v>3</v>
      </c>
      <c r="O300" s="2">
        <v>64</v>
      </c>
      <c r="P300" s="2">
        <v>34</v>
      </c>
      <c r="Q300" s="2" t="s">
        <v>43</v>
      </c>
      <c r="R300" s="2" t="s">
        <v>43</v>
      </c>
      <c r="S300" s="2">
        <v>5</v>
      </c>
      <c r="T300" s="2">
        <v>74079.289661284594</v>
      </c>
      <c r="U300" s="2">
        <v>73024.020147735093</v>
      </c>
      <c r="V300" s="2">
        <v>69309.730957410196</v>
      </c>
      <c r="W300" s="2">
        <v>76570.8074408619</v>
      </c>
      <c r="X300" s="2">
        <v>76149.480896975205</v>
      </c>
      <c r="Y300" s="2">
        <v>74951.031464833301</v>
      </c>
      <c r="Z300" s="2">
        <v>1397.3306746082601</v>
      </c>
      <c r="AA300" s="2">
        <v>1853.95132973567</v>
      </c>
      <c r="AB300" s="2">
        <v>10507.979567776099</v>
      </c>
      <c r="AC300" s="2">
        <v>12860.6780596069</v>
      </c>
      <c r="AD300" s="2">
        <v>31815.214757387799</v>
      </c>
      <c r="AE300" s="2" t="s">
        <v>43</v>
      </c>
      <c r="AF300" s="2" t="s">
        <v>43</v>
      </c>
      <c r="AG300" s="2" t="s">
        <v>43</v>
      </c>
      <c r="AH300" s="2" t="s">
        <v>43</v>
      </c>
      <c r="AI300" s="2" t="s">
        <v>43</v>
      </c>
      <c r="AJ300" s="2" t="s">
        <v>43</v>
      </c>
      <c r="AK300" s="2" t="s">
        <v>43</v>
      </c>
      <c r="AL300" s="2" t="s">
        <v>43</v>
      </c>
    </row>
    <row r="301" spans="1:38" x14ac:dyDescent="0.3">
      <c r="A301" s="2" t="b">
        <v>1</v>
      </c>
      <c r="B301" s="2" t="s">
        <v>326</v>
      </c>
      <c r="C301" s="2" t="s">
        <v>327</v>
      </c>
      <c r="D301" s="2" t="s">
        <v>42</v>
      </c>
      <c r="E301" s="2" t="s">
        <v>41</v>
      </c>
      <c r="F301" s="2" t="s">
        <v>40</v>
      </c>
      <c r="G301" s="2" t="s">
        <v>43</v>
      </c>
      <c r="H301" s="2">
        <v>807.57473000000005</v>
      </c>
      <c r="I301" s="2">
        <v>9.9629999999999992</v>
      </c>
      <c r="J301" s="2">
        <v>1251504.69891299</v>
      </c>
      <c r="K301" s="2">
        <v>26</v>
      </c>
      <c r="L301" s="2">
        <v>9</v>
      </c>
      <c r="M301" s="2">
        <v>0</v>
      </c>
      <c r="N301" s="2">
        <v>3</v>
      </c>
      <c r="O301" s="2">
        <v>28</v>
      </c>
      <c r="P301" s="2">
        <v>1</v>
      </c>
      <c r="Q301" s="2" t="s">
        <v>43</v>
      </c>
      <c r="R301" s="2">
        <v>91.2</v>
      </c>
      <c r="S301" s="2">
        <v>2</v>
      </c>
      <c r="T301" s="2">
        <v>862484.33496341296</v>
      </c>
      <c r="U301" s="2">
        <v>690179.66760174499</v>
      </c>
      <c r="V301" s="2">
        <v>824885.81461523904</v>
      </c>
      <c r="W301" s="2">
        <v>1224467.5387535701</v>
      </c>
      <c r="X301" s="2">
        <v>1128608.95485531</v>
      </c>
      <c r="Y301" s="2">
        <v>1251504.69891299</v>
      </c>
      <c r="Z301" s="2">
        <v>1835.14670138372</v>
      </c>
      <c r="AA301" s="2">
        <v>7300.5129242005296</v>
      </c>
      <c r="AB301" s="2">
        <v>405172.38872644998</v>
      </c>
      <c r="AC301" s="2">
        <v>600920.86778953602</v>
      </c>
      <c r="AD301" s="2">
        <v>725117.42951255303</v>
      </c>
      <c r="AE301" s="2">
        <v>947699.86444603303</v>
      </c>
      <c r="AF301" s="2">
        <v>1492696.26230912</v>
      </c>
      <c r="AG301" s="2">
        <v>3.7648257569005401</v>
      </c>
      <c r="AH301" s="2">
        <v>18.2667394658117</v>
      </c>
      <c r="AI301" s="2">
        <v>0.63500000000000001</v>
      </c>
      <c r="AJ301" s="2">
        <v>-0.66</v>
      </c>
      <c r="AK301" s="2">
        <v>5.0414003077695599E-2</v>
      </c>
      <c r="AL301" s="2">
        <v>0.41984564928682999</v>
      </c>
    </row>
    <row r="302" spans="1:38" x14ac:dyDescent="0.3">
      <c r="A302" s="2" t="b">
        <v>1</v>
      </c>
      <c r="B302" s="2" t="s">
        <v>87</v>
      </c>
      <c r="C302" s="2" t="s">
        <v>88</v>
      </c>
      <c r="D302" s="2" t="s">
        <v>42</v>
      </c>
      <c r="E302" s="2" t="s">
        <v>42</v>
      </c>
      <c r="F302" s="2" t="s">
        <v>40</v>
      </c>
      <c r="G302" s="2" t="s">
        <v>43</v>
      </c>
      <c r="H302" s="2">
        <v>757.55947000000003</v>
      </c>
      <c r="I302" s="2">
        <v>9.9719999999999995</v>
      </c>
      <c r="J302" s="2">
        <v>5467415.7826777799</v>
      </c>
      <c r="K302" s="2">
        <v>16</v>
      </c>
      <c r="L302" s="2">
        <v>0</v>
      </c>
      <c r="M302" s="2">
        <v>0</v>
      </c>
      <c r="N302" s="2">
        <v>3</v>
      </c>
      <c r="O302" s="2">
        <v>22</v>
      </c>
      <c r="P302" s="2">
        <v>4</v>
      </c>
      <c r="Q302" s="2" t="s">
        <v>43</v>
      </c>
      <c r="R302" s="2" t="s">
        <v>43</v>
      </c>
      <c r="S302" s="2">
        <v>7</v>
      </c>
      <c r="T302" s="2">
        <v>3406631.2472484498</v>
      </c>
      <c r="U302" s="2">
        <v>3346610.8095562099</v>
      </c>
      <c r="V302" s="2">
        <v>4750345.5320106996</v>
      </c>
      <c r="W302" s="2">
        <v>5262473.5174292801</v>
      </c>
      <c r="X302" s="2">
        <v>5027462.4889354203</v>
      </c>
      <c r="Y302" s="2">
        <v>5467415.7826777799</v>
      </c>
      <c r="Z302" s="2">
        <v>8403.5023429250996</v>
      </c>
      <c r="AA302" s="2">
        <v>18583.106087251701</v>
      </c>
      <c r="AB302" s="2">
        <v>1855321.9214343</v>
      </c>
      <c r="AC302" s="2">
        <v>2657100.86121896</v>
      </c>
      <c r="AD302" s="2">
        <v>2922624.3820911502</v>
      </c>
      <c r="AE302" s="2">
        <v>4072489.91833174</v>
      </c>
      <c r="AF302" s="2">
        <v>6137705.6934640203</v>
      </c>
      <c r="AG302" s="2">
        <v>19.7698774370892</v>
      </c>
      <c r="AH302" s="2">
        <v>14.2852354781293</v>
      </c>
      <c r="AI302" s="2">
        <v>0.66400000000000003</v>
      </c>
      <c r="AJ302" s="2">
        <v>-0.59</v>
      </c>
      <c r="AK302" s="2">
        <v>7.3198771281407393E-2</v>
      </c>
      <c r="AL302" s="2">
        <v>0.49441088683822698</v>
      </c>
    </row>
    <row r="303" spans="1:38" x14ac:dyDescent="0.3">
      <c r="A303" s="2" t="b">
        <v>1</v>
      </c>
      <c r="B303" s="2" t="s">
        <v>87</v>
      </c>
      <c r="C303" s="2" t="s">
        <v>88</v>
      </c>
      <c r="D303" s="2" t="s">
        <v>42</v>
      </c>
      <c r="E303" s="2" t="s">
        <v>42</v>
      </c>
      <c r="F303" s="2" t="s">
        <v>41</v>
      </c>
      <c r="G303" s="2" t="s">
        <v>43</v>
      </c>
      <c r="H303" s="2">
        <v>757.55709000000002</v>
      </c>
      <c r="I303" s="2">
        <v>9.2680000000000007</v>
      </c>
      <c r="J303" s="2">
        <v>19791.730428242001</v>
      </c>
      <c r="K303" s="2">
        <v>16</v>
      </c>
      <c r="L303" s="2">
        <v>0</v>
      </c>
      <c r="M303" s="2">
        <v>0</v>
      </c>
      <c r="N303" s="2">
        <v>3</v>
      </c>
      <c r="O303" s="2">
        <v>51</v>
      </c>
      <c r="P303" s="2">
        <v>15</v>
      </c>
      <c r="Q303" s="2" t="s">
        <v>43</v>
      </c>
      <c r="R303" s="2" t="s">
        <v>43</v>
      </c>
      <c r="S303" s="2">
        <v>4</v>
      </c>
      <c r="T303" s="2">
        <v>6437.76519307134</v>
      </c>
      <c r="U303" s="2">
        <v>7208.1867289214697</v>
      </c>
      <c r="V303" s="2">
        <v>7406.2584169070296</v>
      </c>
      <c r="W303" s="2">
        <v>6005.4035479179001</v>
      </c>
      <c r="X303" s="2">
        <v>4752.8621880851397</v>
      </c>
      <c r="Y303" s="2">
        <v>4901.7304372712097</v>
      </c>
      <c r="Z303" s="2">
        <v>791.72100975938599</v>
      </c>
      <c r="AA303" s="2">
        <v>4478.3900669859204</v>
      </c>
      <c r="AB303" s="2">
        <v>19791.730428242001</v>
      </c>
      <c r="AC303" s="2">
        <v>14580.4362306026</v>
      </c>
      <c r="AD303" s="2">
        <v>6059.9995091394603</v>
      </c>
      <c r="AE303" s="2" t="s">
        <v>43</v>
      </c>
      <c r="AF303" s="2" t="s">
        <v>43</v>
      </c>
      <c r="AG303" s="2" t="s">
        <v>43</v>
      </c>
      <c r="AH303" s="2" t="s">
        <v>43</v>
      </c>
      <c r="AI303" s="2" t="s">
        <v>43</v>
      </c>
      <c r="AJ303" s="2" t="s">
        <v>43</v>
      </c>
      <c r="AK303" s="2" t="s">
        <v>43</v>
      </c>
      <c r="AL303" s="2" t="s">
        <v>43</v>
      </c>
    </row>
    <row r="304" spans="1:38" x14ac:dyDescent="0.3">
      <c r="A304" s="2" t="b">
        <v>1</v>
      </c>
      <c r="B304" s="2" t="s">
        <v>87</v>
      </c>
      <c r="C304" s="2" t="s">
        <v>88</v>
      </c>
      <c r="D304" s="2" t="s">
        <v>42</v>
      </c>
      <c r="E304" s="2" t="s">
        <v>42</v>
      </c>
      <c r="F304" s="2" t="s">
        <v>41</v>
      </c>
      <c r="G304" s="2" t="s">
        <v>43</v>
      </c>
      <c r="H304" s="2">
        <v>757.57203000000004</v>
      </c>
      <c r="I304" s="2">
        <v>9.1</v>
      </c>
      <c r="J304" s="2">
        <v>4323058.8105685003</v>
      </c>
      <c r="K304" s="2">
        <v>16</v>
      </c>
      <c r="L304" s="2">
        <v>0</v>
      </c>
      <c r="M304" s="2">
        <v>0</v>
      </c>
      <c r="N304" s="2">
        <v>3</v>
      </c>
      <c r="O304" s="2">
        <v>98</v>
      </c>
      <c r="P304" s="2">
        <v>100</v>
      </c>
      <c r="Q304" s="2" t="s">
        <v>43</v>
      </c>
      <c r="R304" s="2" t="s">
        <v>43</v>
      </c>
      <c r="S304" s="2">
        <v>4</v>
      </c>
      <c r="T304" s="2">
        <v>1015.5746627137499</v>
      </c>
      <c r="U304" s="2">
        <v>1401.3691881934899</v>
      </c>
      <c r="V304" s="2">
        <v>1187.6004903897899</v>
      </c>
      <c r="W304" s="2">
        <v>1029.9926052711701</v>
      </c>
      <c r="X304" s="2">
        <v>1196.20581979848</v>
      </c>
      <c r="Y304" s="2">
        <v>1156.6921139738499</v>
      </c>
      <c r="Z304" s="2">
        <v>148422.094870484</v>
      </c>
      <c r="AA304" s="2">
        <v>487497.37295270601</v>
      </c>
      <c r="AB304" s="2">
        <v>1353818.4137597999</v>
      </c>
      <c r="AC304" s="2">
        <v>4323058.8105685003</v>
      </c>
      <c r="AD304" s="2">
        <v>498754.69601980899</v>
      </c>
      <c r="AE304" s="2" t="s">
        <v>43</v>
      </c>
      <c r="AF304" s="2" t="s">
        <v>43</v>
      </c>
      <c r="AG304" s="2" t="s">
        <v>43</v>
      </c>
      <c r="AH304" s="2" t="s">
        <v>43</v>
      </c>
      <c r="AI304" s="2" t="s">
        <v>43</v>
      </c>
      <c r="AJ304" s="2" t="s">
        <v>43</v>
      </c>
      <c r="AK304" s="2" t="s">
        <v>43</v>
      </c>
      <c r="AL304" s="2" t="s">
        <v>43</v>
      </c>
    </row>
    <row r="305" spans="1:38" x14ac:dyDescent="0.3">
      <c r="A305" s="2" t="b">
        <v>1</v>
      </c>
      <c r="B305" s="2" t="s">
        <v>298</v>
      </c>
      <c r="C305" s="2" t="s">
        <v>299</v>
      </c>
      <c r="D305" s="2" t="s">
        <v>42</v>
      </c>
      <c r="E305" s="2" t="s">
        <v>42</v>
      </c>
      <c r="F305" s="2" t="s">
        <v>40</v>
      </c>
      <c r="G305" s="2" t="s">
        <v>43</v>
      </c>
      <c r="H305" s="2">
        <v>715.51300000000003</v>
      </c>
      <c r="I305" s="2">
        <v>9.9719999999999995</v>
      </c>
      <c r="J305" s="2">
        <v>1011471.41692898</v>
      </c>
      <c r="K305" s="2">
        <v>10</v>
      </c>
      <c r="L305" s="2">
        <v>0</v>
      </c>
      <c r="M305" s="2">
        <v>0</v>
      </c>
      <c r="N305" s="2">
        <v>3</v>
      </c>
      <c r="O305" s="2">
        <v>26</v>
      </c>
      <c r="P305" s="2">
        <v>7</v>
      </c>
      <c r="Q305" s="2" t="s">
        <v>43</v>
      </c>
      <c r="R305" s="2" t="s">
        <v>43</v>
      </c>
      <c r="S305" s="2">
        <v>2</v>
      </c>
      <c r="T305" s="2">
        <v>853279.15467091603</v>
      </c>
      <c r="U305" s="2">
        <v>922415.53377820598</v>
      </c>
      <c r="V305" s="2">
        <v>757746.81888489798</v>
      </c>
      <c r="W305" s="2">
        <v>976268.34167865396</v>
      </c>
      <c r="X305" s="2">
        <v>992182.31575815298</v>
      </c>
      <c r="Y305" s="2">
        <v>1011471.41692898</v>
      </c>
      <c r="Z305" s="2">
        <v>2948.5977171909799</v>
      </c>
      <c r="AA305" s="2">
        <v>10775.724783801899</v>
      </c>
      <c r="AB305" s="2">
        <v>370558.562306376</v>
      </c>
      <c r="AC305" s="2">
        <v>582492.24648700503</v>
      </c>
      <c r="AD305" s="2">
        <v>627020.079322921</v>
      </c>
      <c r="AE305" s="2">
        <v>928552.38687569601</v>
      </c>
      <c r="AF305" s="2">
        <v>1165000.6393349799</v>
      </c>
      <c r="AG305" s="2">
        <v>15.7013491456723</v>
      </c>
      <c r="AH305" s="2">
        <v>12.8610734805993</v>
      </c>
      <c r="AI305" s="2">
        <v>0.79700000000000004</v>
      </c>
      <c r="AJ305" s="2">
        <v>-0.33</v>
      </c>
      <c r="AK305" s="2">
        <v>0.18690807911444501</v>
      </c>
      <c r="AL305" s="2">
        <v>0.70522347397497098</v>
      </c>
    </row>
    <row r="306" spans="1:38" x14ac:dyDescent="0.3">
      <c r="A306" s="2" t="b">
        <v>1</v>
      </c>
      <c r="B306" s="2" t="s">
        <v>298</v>
      </c>
      <c r="C306" s="2" t="s">
        <v>299</v>
      </c>
      <c r="D306" s="2" t="s">
        <v>42</v>
      </c>
      <c r="E306" s="2" t="s">
        <v>42</v>
      </c>
      <c r="F306" s="2" t="s">
        <v>41</v>
      </c>
      <c r="G306" s="2" t="s">
        <v>43</v>
      </c>
      <c r="H306" s="2">
        <v>715.52117999999996</v>
      </c>
      <c r="I306" s="2">
        <v>8.3870000000000005</v>
      </c>
      <c r="J306" s="2">
        <v>1084.68187989577</v>
      </c>
      <c r="K306" s="2">
        <v>10</v>
      </c>
      <c r="L306" s="2">
        <v>0</v>
      </c>
      <c r="M306" s="2">
        <v>0</v>
      </c>
      <c r="N306" s="2">
        <v>3</v>
      </c>
      <c r="O306" s="2">
        <v>45</v>
      </c>
      <c r="P306" s="2">
        <v>36</v>
      </c>
      <c r="Q306" s="2" t="s">
        <v>43</v>
      </c>
      <c r="R306" s="2" t="s">
        <v>43</v>
      </c>
      <c r="S306" s="2">
        <v>0</v>
      </c>
      <c r="T306" s="2">
        <v>593.62338723093205</v>
      </c>
      <c r="U306" s="2">
        <v>398.67599188516698</v>
      </c>
      <c r="V306" s="2">
        <v>404.48131958453001</v>
      </c>
      <c r="W306" s="2">
        <v>306.61146238829201</v>
      </c>
      <c r="X306" s="2">
        <v>394.396053800831</v>
      </c>
      <c r="Y306" s="2">
        <v>217.757171427342</v>
      </c>
      <c r="Z306" s="2">
        <v>1049.64579674638</v>
      </c>
      <c r="AA306" s="2">
        <v>1084.68187989577</v>
      </c>
      <c r="AB306" s="2">
        <v>560.17635592677902</v>
      </c>
      <c r="AC306" s="2">
        <v>220.556848015079</v>
      </c>
      <c r="AD306" s="2">
        <v>355.28898728999701</v>
      </c>
      <c r="AE306" s="2" t="s">
        <v>43</v>
      </c>
      <c r="AF306" s="2" t="s">
        <v>43</v>
      </c>
      <c r="AG306" s="2" t="s">
        <v>43</v>
      </c>
      <c r="AH306" s="2" t="s">
        <v>43</v>
      </c>
      <c r="AI306" s="2" t="s">
        <v>43</v>
      </c>
      <c r="AJ306" s="2" t="s">
        <v>43</v>
      </c>
      <c r="AK306" s="2" t="s">
        <v>43</v>
      </c>
      <c r="AL306" s="2" t="s">
        <v>43</v>
      </c>
    </row>
    <row r="307" spans="1:38" x14ac:dyDescent="0.3">
      <c r="A307" s="2" t="b">
        <v>1</v>
      </c>
      <c r="B307" s="2" t="s">
        <v>619</v>
      </c>
      <c r="C307" s="2" t="s">
        <v>620</v>
      </c>
      <c r="D307" s="2" t="s">
        <v>42</v>
      </c>
      <c r="E307" s="2" t="s">
        <v>42</v>
      </c>
      <c r="F307" s="2" t="s">
        <v>41</v>
      </c>
      <c r="G307" s="2" t="s">
        <v>43</v>
      </c>
      <c r="H307" s="2">
        <v>843.66566</v>
      </c>
      <c r="I307" s="2">
        <v>11.675000000000001</v>
      </c>
      <c r="J307" s="2">
        <v>11724.886821366899</v>
      </c>
      <c r="K307" s="2">
        <v>12</v>
      </c>
      <c r="L307" s="2">
        <v>0</v>
      </c>
      <c r="M307" s="2">
        <v>0</v>
      </c>
      <c r="N307" s="2">
        <v>3</v>
      </c>
      <c r="O307" s="2">
        <v>26</v>
      </c>
      <c r="P307" s="2">
        <v>2</v>
      </c>
      <c r="Q307" s="2" t="s">
        <v>43</v>
      </c>
      <c r="R307" s="2" t="s">
        <v>43</v>
      </c>
      <c r="S307" s="2">
        <v>0</v>
      </c>
      <c r="T307" s="2">
        <v>4326.5517237341301</v>
      </c>
      <c r="U307" s="2">
        <v>11724.886821366899</v>
      </c>
      <c r="V307" s="2">
        <v>5773.9416819124899</v>
      </c>
      <c r="W307" s="2">
        <v>5441.18923229333</v>
      </c>
      <c r="X307" s="2">
        <v>3038.2396769377801</v>
      </c>
      <c r="Y307" s="2">
        <v>4704.1496308165297</v>
      </c>
      <c r="Z307" s="2">
        <v>951.40631658878601</v>
      </c>
      <c r="AA307" s="2">
        <v>916.93408374527803</v>
      </c>
      <c r="AB307" s="2">
        <v>2593.71533136474</v>
      </c>
      <c r="AC307" s="2">
        <v>3503.1992997884499</v>
      </c>
      <c r="AD307" s="2">
        <v>4379.1904872196101</v>
      </c>
      <c r="AE307" s="2">
        <v>6585.8038094880203</v>
      </c>
      <c r="AF307" s="2">
        <v>6243.1126949543204</v>
      </c>
      <c r="AG307" s="2">
        <v>61.478801572969502</v>
      </c>
      <c r="AH307" s="2">
        <v>34.995221215304497</v>
      </c>
      <c r="AI307" s="2">
        <v>1.0549999999999999</v>
      </c>
      <c r="AJ307" s="2">
        <v>0.08</v>
      </c>
      <c r="AK307" s="2">
        <v>0.36867257894848099</v>
      </c>
      <c r="AL307" s="2">
        <v>0.83405355310270801</v>
      </c>
    </row>
    <row r="308" spans="1:38" x14ac:dyDescent="0.3">
      <c r="A308" s="2" t="b">
        <v>1</v>
      </c>
      <c r="B308" s="2" t="s">
        <v>122</v>
      </c>
      <c r="C308" s="2" t="s">
        <v>123</v>
      </c>
      <c r="D308" s="2" t="s">
        <v>42</v>
      </c>
      <c r="E308" s="2" t="s">
        <v>42</v>
      </c>
      <c r="F308" s="2" t="s">
        <v>40</v>
      </c>
      <c r="G308" s="2" t="s">
        <v>43</v>
      </c>
      <c r="H308" s="2">
        <v>761.59056999999996</v>
      </c>
      <c r="I308" s="2">
        <v>10.631</v>
      </c>
      <c r="J308" s="2">
        <v>1269497.69582854</v>
      </c>
      <c r="K308" s="2">
        <v>15</v>
      </c>
      <c r="L308" s="2">
        <v>0</v>
      </c>
      <c r="M308" s="2">
        <v>0</v>
      </c>
      <c r="N308" s="2">
        <v>3</v>
      </c>
      <c r="O308" s="2">
        <v>14</v>
      </c>
      <c r="P308" s="2">
        <v>3</v>
      </c>
      <c r="Q308" s="2" t="s">
        <v>43</v>
      </c>
      <c r="R308" s="2" t="s">
        <v>43</v>
      </c>
      <c r="S308" s="2">
        <v>5</v>
      </c>
      <c r="T308" s="2">
        <v>1105632.1583167</v>
      </c>
      <c r="U308" s="2">
        <v>1269497.69582854</v>
      </c>
      <c r="V308" s="2">
        <v>678177.17280985299</v>
      </c>
      <c r="W308" s="2">
        <v>777446.17125226301</v>
      </c>
      <c r="X308" s="2">
        <v>449363.66089018399</v>
      </c>
      <c r="Y308" s="2">
        <v>670001.74036837602</v>
      </c>
      <c r="Z308" s="2">
        <v>1189.8044312966299</v>
      </c>
      <c r="AA308" s="2">
        <v>1459.3093506687301</v>
      </c>
      <c r="AB308" s="2">
        <v>685823.99082971003</v>
      </c>
      <c r="AC308" s="2">
        <v>860192.41777492804</v>
      </c>
      <c r="AD308" s="2">
        <v>898834.393408</v>
      </c>
      <c r="AE308" s="2">
        <v>1156552.0993737599</v>
      </c>
      <c r="AF308" s="2">
        <v>771902.39486564498</v>
      </c>
      <c r="AG308" s="2">
        <v>32.019819304806099</v>
      </c>
      <c r="AH308" s="2">
        <v>29.884604974928902</v>
      </c>
      <c r="AI308" s="2">
        <v>1.498</v>
      </c>
      <c r="AJ308" s="2">
        <v>0.57999999999999996</v>
      </c>
      <c r="AK308" s="2">
        <v>0.17258642893176901</v>
      </c>
      <c r="AL308" s="2">
        <v>0.68365306588013297</v>
      </c>
    </row>
    <row r="309" spans="1:38" x14ac:dyDescent="0.3">
      <c r="A309" s="2" t="b">
        <v>1</v>
      </c>
      <c r="B309" s="2" t="s">
        <v>296</v>
      </c>
      <c r="C309" s="2" t="s">
        <v>297</v>
      </c>
      <c r="D309" s="2" t="s">
        <v>40</v>
      </c>
      <c r="E309" s="2" t="s">
        <v>41</v>
      </c>
      <c r="F309" s="2" t="s">
        <v>40</v>
      </c>
      <c r="G309" s="2" t="s">
        <v>43</v>
      </c>
      <c r="H309" s="2">
        <v>495.33109999999999</v>
      </c>
      <c r="I309" s="2">
        <v>6.2240000000000002</v>
      </c>
      <c r="J309" s="2">
        <v>204636.01004419799</v>
      </c>
      <c r="K309" s="2">
        <v>1</v>
      </c>
      <c r="L309" s="2">
        <v>9</v>
      </c>
      <c r="M309" s="2">
        <v>0</v>
      </c>
      <c r="N309" s="2">
        <v>3</v>
      </c>
      <c r="O309" s="2">
        <v>16</v>
      </c>
      <c r="P309" s="2">
        <v>0</v>
      </c>
      <c r="Q309" s="2" t="s">
        <v>43</v>
      </c>
      <c r="R309" s="2">
        <v>94.8</v>
      </c>
      <c r="S309" s="2">
        <v>2</v>
      </c>
      <c r="T309" s="2">
        <v>199119.20218176901</v>
      </c>
      <c r="U309" s="2">
        <v>203341.05395061299</v>
      </c>
      <c r="V309" s="2">
        <v>204636.01004419799</v>
      </c>
      <c r="W309" s="2">
        <v>187213.427878252</v>
      </c>
      <c r="X309" s="2">
        <v>173307.42623627299</v>
      </c>
      <c r="Y309" s="2">
        <v>189091.15676988201</v>
      </c>
      <c r="Z309" s="2">
        <v>3008.69468068983</v>
      </c>
      <c r="AA309" s="2">
        <v>2225.5117927277702</v>
      </c>
      <c r="AB309" s="2">
        <v>112382.42643886</v>
      </c>
      <c r="AC309" s="2">
        <v>136467.586881569</v>
      </c>
      <c r="AD309" s="2">
        <v>154816.00778116501</v>
      </c>
      <c r="AE309" s="2">
        <v>221784.82638996001</v>
      </c>
      <c r="AF309" s="2">
        <v>208722.359476046</v>
      </c>
      <c r="AG309" s="2">
        <v>5.2906939484498201</v>
      </c>
      <c r="AH309" s="2">
        <v>11.476961685408</v>
      </c>
      <c r="AI309" s="2">
        <v>1.0629999999999999</v>
      </c>
      <c r="AJ309" s="2">
        <v>0.09</v>
      </c>
      <c r="AK309" s="2">
        <v>0.32062545779253798</v>
      </c>
      <c r="AL309" s="2">
        <v>0.818792845163544</v>
      </c>
    </row>
    <row r="310" spans="1:38" x14ac:dyDescent="0.3">
      <c r="A310" s="2" t="b">
        <v>1</v>
      </c>
      <c r="B310" s="2" t="s">
        <v>296</v>
      </c>
      <c r="C310" s="2" t="s">
        <v>297</v>
      </c>
      <c r="D310" s="2" t="s">
        <v>42</v>
      </c>
      <c r="E310" s="2" t="s">
        <v>41</v>
      </c>
      <c r="F310" s="2" t="s">
        <v>40</v>
      </c>
      <c r="G310" s="2" t="s">
        <v>43</v>
      </c>
      <c r="H310" s="2">
        <v>495.33111000000002</v>
      </c>
      <c r="I310" s="2">
        <v>6.4370000000000003</v>
      </c>
      <c r="J310" s="2">
        <v>949818.14376748598</v>
      </c>
      <c r="K310" s="2">
        <v>1</v>
      </c>
      <c r="L310" s="2">
        <v>8</v>
      </c>
      <c r="M310" s="2">
        <v>0</v>
      </c>
      <c r="N310" s="2">
        <v>3</v>
      </c>
      <c r="O310" s="2">
        <v>14</v>
      </c>
      <c r="P310" s="2">
        <v>1</v>
      </c>
      <c r="Q310" s="2" t="s">
        <v>43</v>
      </c>
      <c r="R310" s="2">
        <v>72.5</v>
      </c>
      <c r="S310" s="2">
        <v>2</v>
      </c>
      <c r="T310" s="2">
        <v>924867.18709553604</v>
      </c>
      <c r="U310" s="2">
        <v>949818.14376748598</v>
      </c>
      <c r="V310" s="2">
        <v>944407.18380569399</v>
      </c>
      <c r="W310" s="2">
        <v>838876.65372229496</v>
      </c>
      <c r="X310" s="2">
        <v>818619.38583224698</v>
      </c>
      <c r="Y310" s="2">
        <v>847255.87655708694</v>
      </c>
      <c r="Z310" s="2">
        <v>6879.7844555921301</v>
      </c>
      <c r="AA310" s="2">
        <v>8897.2930568551201</v>
      </c>
      <c r="AB310" s="2">
        <v>574484.54830540204</v>
      </c>
      <c r="AC310" s="2">
        <v>671464.91211685503</v>
      </c>
      <c r="AD310" s="2">
        <v>759419.51078701497</v>
      </c>
      <c r="AE310" s="2">
        <v>1012940.91111658</v>
      </c>
      <c r="AF310" s="2">
        <v>922015.92345622706</v>
      </c>
      <c r="AG310" s="2">
        <v>5.0220312806115901</v>
      </c>
      <c r="AH310" s="2">
        <v>7.83902324048114</v>
      </c>
      <c r="AI310" s="2">
        <v>1.099</v>
      </c>
      <c r="AJ310" s="2">
        <v>0.14000000000000001</v>
      </c>
      <c r="AK310" s="2">
        <v>0.126091478298263</v>
      </c>
      <c r="AL310" s="2">
        <v>0.619805696774679</v>
      </c>
    </row>
    <row r="311" spans="1:38" x14ac:dyDescent="0.3">
      <c r="A311" s="2" t="b">
        <v>1</v>
      </c>
      <c r="B311" s="2" t="s">
        <v>78</v>
      </c>
      <c r="C311" s="2" t="s">
        <v>79</v>
      </c>
      <c r="D311" s="2" t="s">
        <v>40</v>
      </c>
      <c r="E311" s="2" t="s">
        <v>42</v>
      </c>
      <c r="F311" s="2" t="s">
        <v>40</v>
      </c>
      <c r="G311" s="2" t="s">
        <v>43</v>
      </c>
      <c r="H311" s="2">
        <v>453.28426999999999</v>
      </c>
      <c r="I311" s="2">
        <v>6.5739999999999998</v>
      </c>
      <c r="J311" s="2">
        <v>116284.896368467</v>
      </c>
      <c r="K311" s="2">
        <v>3</v>
      </c>
      <c r="L311" s="2">
        <v>0</v>
      </c>
      <c r="M311" s="2">
        <v>0</v>
      </c>
      <c r="N311" s="2">
        <v>3</v>
      </c>
      <c r="O311" s="2">
        <v>16</v>
      </c>
      <c r="P311" s="2">
        <v>0</v>
      </c>
      <c r="Q311" s="2" t="s">
        <v>43</v>
      </c>
      <c r="R311" s="2" t="s">
        <v>43</v>
      </c>
      <c r="S311" s="2">
        <v>7</v>
      </c>
      <c r="T311" s="2">
        <v>116284.896368467</v>
      </c>
      <c r="U311" s="2">
        <v>113680.231523323</v>
      </c>
      <c r="V311" s="2">
        <v>114588.614422553</v>
      </c>
      <c r="W311" s="2">
        <v>101422.350982038</v>
      </c>
      <c r="X311" s="2">
        <v>100645.081200637</v>
      </c>
      <c r="Y311" s="2">
        <v>100481.718879612</v>
      </c>
      <c r="Z311" s="2">
        <v>6226.3765530562996</v>
      </c>
      <c r="AA311" s="2">
        <v>4458.0904117989003</v>
      </c>
      <c r="AB311" s="2">
        <v>53753.328544046897</v>
      </c>
      <c r="AC311" s="2">
        <v>66229.326497105896</v>
      </c>
      <c r="AD311" s="2">
        <v>75111.924021033206</v>
      </c>
      <c r="AE311" s="2">
        <v>124635.93602783101</v>
      </c>
      <c r="AF311" s="2">
        <v>113630.48941172</v>
      </c>
      <c r="AG311" s="2">
        <v>3.52048068157425</v>
      </c>
      <c r="AH311" s="2">
        <v>7.36349272609002</v>
      </c>
      <c r="AI311" s="2">
        <v>1.097</v>
      </c>
      <c r="AJ311" s="2">
        <v>0.13</v>
      </c>
      <c r="AK311" s="2">
        <v>9.2046200436347397E-2</v>
      </c>
      <c r="AL311" s="2">
        <v>0.54663091811847497</v>
      </c>
    </row>
    <row r="312" spans="1:38" x14ac:dyDescent="0.3">
      <c r="A312" s="2" t="b">
        <v>1</v>
      </c>
      <c r="B312" s="2" t="s">
        <v>78</v>
      </c>
      <c r="C312" s="2" t="s">
        <v>79</v>
      </c>
      <c r="D312" s="2" t="s">
        <v>40</v>
      </c>
      <c r="E312" s="2" t="s">
        <v>42</v>
      </c>
      <c r="F312" s="2" t="s">
        <v>40</v>
      </c>
      <c r="G312" s="2" t="s">
        <v>43</v>
      </c>
      <c r="H312" s="2">
        <v>453.28444999999999</v>
      </c>
      <c r="I312" s="2">
        <v>6.3780000000000001</v>
      </c>
      <c r="J312" s="2">
        <v>20308.295602800601</v>
      </c>
      <c r="K312" s="2">
        <v>3</v>
      </c>
      <c r="L312" s="2">
        <v>0</v>
      </c>
      <c r="M312" s="2">
        <v>0</v>
      </c>
      <c r="N312" s="2">
        <v>3</v>
      </c>
      <c r="O312" s="2">
        <v>10</v>
      </c>
      <c r="P312" s="2">
        <v>2</v>
      </c>
      <c r="Q312" s="2" t="s">
        <v>43</v>
      </c>
      <c r="R312" s="2" t="s">
        <v>43</v>
      </c>
      <c r="S312" s="2">
        <v>6</v>
      </c>
      <c r="T312" s="2">
        <v>18120.283401555302</v>
      </c>
      <c r="U312" s="2">
        <v>20308.295602800601</v>
      </c>
      <c r="V312" s="2">
        <v>19200.3992087511</v>
      </c>
      <c r="W312" s="2">
        <v>17207.766509500601</v>
      </c>
      <c r="X312" s="2">
        <v>16023.0073488615</v>
      </c>
      <c r="Y312" s="2">
        <v>16692.373928291599</v>
      </c>
      <c r="Z312" s="2">
        <v>1421.0548551151901</v>
      </c>
      <c r="AA312" s="2">
        <v>2934.1594632905899</v>
      </c>
      <c r="AB312" s="2">
        <v>11521.5431639621</v>
      </c>
      <c r="AC312" s="2">
        <v>13435.818681484199</v>
      </c>
      <c r="AD312" s="2">
        <v>13880.1815044095</v>
      </c>
      <c r="AE312" s="2">
        <v>20130.165302026398</v>
      </c>
      <c r="AF312" s="2">
        <v>18336.497060224701</v>
      </c>
      <c r="AG312" s="2">
        <v>8.17361333445597</v>
      </c>
      <c r="AH312" s="2">
        <v>6.8329302128420597</v>
      </c>
      <c r="AI312" s="2">
        <v>1.0980000000000001</v>
      </c>
      <c r="AJ312" s="2">
        <v>0.13</v>
      </c>
      <c r="AK312" s="2">
        <v>9.2880726682548806E-2</v>
      </c>
      <c r="AL312" s="2">
        <v>0.54878161079949705</v>
      </c>
    </row>
    <row r="313" spans="1:38" x14ac:dyDescent="0.3">
      <c r="A313" s="2" t="b">
        <v>1</v>
      </c>
      <c r="B313" s="2" t="s">
        <v>471</v>
      </c>
      <c r="C313" s="2" t="s">
        <v>472</v>
      </c>
      <c r="D313" s="2" t="s">
        <v>42</v>
      </c>
      <c r="E313" s="2" t="s">
        <v>42</v>
      </c>
      <c r="F313" s="2" t="s">
        <v>40</v>
      </c>
      <c r="G313" s="2" t="s">
        <v>43</v>
      </c>
      <c r="H313" s="2">
        <v>791.58127999999999</v>
      </c>
      <c r="I313" s="2">
        <v>10.654</v>
      </c>
      <c r="J313" s="2">
        <v>11691.080769308301</v>
      </c>
      <c r="K313" s="2">
        <v>16</v>
      </c>
      <c r="L313" s="2">
        <v>0</v>
      </c>
      <c r="M313" s="2">
        <v>0</v>
      </c>
      <c r="N313" s="2">
        <v>3</v>
      </c>
      <c r="O313" s="2">
        <v>31</v>
      </c>
      <c r="P313" s="2">
        <v>13</v>
      </c>
      <c r="Q313" s="2" t="s">
        <v>43</v>
      </c>
      <c r="R313" s="2" t="s">
        <v>43</v>
      </c>
      <c r="S313" s="2">
        <v>1</v>
      </c>
      <c r="T313" s="2">
        <v>2410.7104558331398</v>
      </c>
      <c r="U313" s="2">
        <v>648.34583784716199</v>
      </c>
      <c r="V313" s="2">
        <v>2931.9516449780899</v>
      </c>
      <c r="W313" s="2">
        <v>3520.2769331364102</v>
      </c>
      <c r="X313" s="2">
        <v>8156.9926171142697</v>
      </c>
      <c r="Y313" s="2">
        <v>4414.2704417463701</v>
      </c>
      <c r="Z313" s="2">
        <v>372.13687790542701</v>
      </c>
      <c r="AA313" s="2">
        <v>411.535363640816</v>
      </c>
      <c r="AB313" s="2">
        <v>11691.080769308301</v>
      </c>
      <c r="AC313" s="2">
        <v>7130.7902144919499</v>
      </c>
      <c r="AD313" s="2">
        <v>7000.6624212733896</v>
      </c>
      <c r="AE313" s="2" t="s">
        <v>43</v>
      </c>
      <c r="AF313" s="2" t="s">
        <v>43</v>
      </c>
      <c r="AG313" s="2" t="s">
        <v>43</v>
      </c>
      <c r="AH313" s="2" t="s">
        <v>43</v>
      </c>
      <c r="AI313" s="2" t="s">
        <v>43</v>
      </c>
      <c r="AJ313" s="2" t="s">
        <v>43</v>
      </c>
      <c r="AK313" s="2" t="s">
        <v>43</v>
      </c>
      <c r="AL313" s="2" t="s">
        <v>43</v>
      </c>
    </row>
    <row r="314" spans="1:38" x14ac:dyDescent="0.3">
      <c r="A314" s="2" t="b">
        <v>1</v>
      </c>
      <c r="B314" s="2" t="s">
        <v>290</v>
      </c>
      <c r="C314" s="2" t="s">
        <v>291</v>
      </c>
      <c r="D314" s="2" t="s">
        <v>42</v>
      </c>
      <c r="E314" s="2" t="s">
        <v>42</v>
      </c>
      <c r="F314" s="2" t="s">
        <v>40</v>
      </c>
      <c r="G314" s="2" t="s">
        <v>43</v>
      </c>
      <c r="H314" s="2">
        <v>765.56850999999995</v>
      </c>
      <c r="I314" s="2">
        <v>10.912000000000001</v>
      </c>
      <c r="J314" s="2">
        <v>9224.3480977230793</v>
      </c>
      <c r="K314" s="2">
        <v>17</v>
      </c>
      <c r="L314" s="2">
        <v>0</v>
      </c>
      <c r="M314" s="2">
        <v>0</v>
      </c>
      <c r="N314" s="2">
        <v>3</v>
      </c>
      <c r="O314" s="2">
        <v>9</v>
      </c>
      <c r="P314" s="2">
        <v>2</v>
      </c>
      <c r="Q314" s="2" t="s">
        <v>43</v>
      </c>
      <c r="R314" s="2" t="s">
        <v>43</v>
      </c>
      <c r="S314" s="2">
        <v>2</v>
      </c>
      <c r="T314" s="2">
        <v>5419.55147910091</v>
      </c>
      <c r="U314" s="2">
        <v>6365.0377626323698</v>
      </c>
      <c r="V314" s="2">
        <v>6048.3551258247398</v>
      </c>
      <c r="W314" s="2">
        <v>1155.6216452917099</v>
      </c>
      <c r="X314" s="2">
        <v>1932.2166000212901</v>
      </c>
      <c r="Y314" s="2">
        <v>9224.3480977230793</v>
      </c>
      <c r="Z314" s="2">
        <v>659.28796992651201</v>
      </c>
      <c r="AA314" s="2">
        <v>702.19294713533395</v>
      </c>
      <c r="AB314" s="2">
        <v>4681.8661077445904</v>
      </c>
      <c r="AC314" s="2">
        <v>5425.7720483859202</v>
      </c>
      <c r="AD314" s="2">
        <v>5578.7928893839398</v>
      </c>
      <c r="AE314" s="2">
        <v>6324.0450066173998</v>
      </c>
      <c r="AF314" s="2">
        <v>1960.6878894471899</v>
      </c>
      <c r="AG314" s="2">
        <v>10.285174973875399</v>
      </c>
      <c r="AH314" s="2">
        <v>111.212490104371</v>
      </c>
      <c r="AI314" s="2">
        <v>3.2250000000000001</v>
      </c>
      <c r="AJ314" s="2">
        <v>1.69</v>
      </c>
      <c r="AK314" s="2">
        <v>0.35316187470132099</v>
      </c>
      <c r="AL314" s="2">
        <v>0.83178919540829499</v>
      </c>
    </row>
    <row r="315" spans="1:38" x14ac:dyDescent="0.3">
      <c r="A315" s="2" t="b">
        <v>1</v>
      </c>
      <c r="B315" s="2" t="s">
        <v>290</v>
      </c>
      <c r="C315" s="2" t="s">
        <v>291</v>
      </c>
      <c r="D315" s="2" t="s">
        <v>42</v>
      </c>
      <c r="E315" s="2" t="s">
        <v>42</v>
      </c>
      <c r="F315" s="2" t="s">
        <v>41</v>
      </c>
      <c r="G315" s="2" t="s">
        <v>43</v>
      </c>
      <c r="H315" s="2">
        <v>765.56218000000001</v>
      </c>
      <c r="I315" s="2">
        <v>10.904999999999999</v>
      </c>
      <c r="J315" s="2">
        <v>1000.98472084551</v>
      </c>
      <c r="K315" s="2">
        <v>17</v>
      </c>
      <c r="L315" s="2">
        <v>0</v>
      </c>
      <c r="M315" s="2">
        <v>0</v>
      </c>
      <c r="N315" s="2">
        <v>2</v>
      </c>
      <c r="O315" s="2">
        <v>75</v>
      </c>
      <c r="P315" s="2">
        <v>0</v>
      </c>
      <c r="Q315" s="2" t="s">
        <v>43</v>
      </c>
      <c r="R315" s="2" t="s">
        <v>43</v>
      </c>
      <c r="S315" s="2">
        <v>2</v>
      </c>
      <c r="T315" s="2">
        <v>937.45133217999705</v>
      </c>
      <c r="U315" s="2">
        <v>323.54314043697201</v>
      </c>
      <c r="V315" s="2">
        <v>397.98487898108698</v>
      </c>
      <c r="W315" s="2">
        <v>711.06082151090698</v>
      </c>
      <c r="X315" s="2">
        <v>1000.98472084551</v>
      </c>
      <c r="Y315" s="2">
        <v>718.83010547721597</v>
      </c>
      <c r="Z315" s="2">
        <v>195.16378618745</v>
      </c>
      <c r="AA315" s="2">
        <v>185.014128383914</v>
      </c>
      <c r="AB315" s="2">
        <v>829.15045489833801</v>
      </c>
      <c r="AC315" s="2">
        <v>254.70600490372601</v>
      </c>
      <c r="AD315" s="2">
        <v>669.95415956303702</v>
      </c>
      <c r="AE315" s="2" t="s">
        <v>43</v>
      </c>
      <c r="AF315" s="2" t="s">
        <v>43</v>
      </c>
      <c r="AG315" s="2" t="s">
        <v>43</v>
      </c>
      <c r="AH315" s="2" t="s">
        <v>43</v>
      </c>
      <c r="AI315" s="2" t="s">
        <v>43</v>
      </c>
      <c r="AJ315" s="2" t="s">
        <v>43</v>
      </c>
      <c r="AK315" s="2" t="s">
        <v>43</v>
      </c>
      <c r="AL315" s="2" t="s">
        <v>43</v>
      </c>
    </row>
    <row r="316" spans="1:38" x14ac:dyDescent="0.3">
      <c r="A316" s="2" t="b">
        <v>1</v>
      </c>
      <c r="B316" s="2" t="s">
        <v>82</v>
      </c>
      <c r="C316" s="2" t="s">
        <v>83</v>
      </c>
      <c r="D316" s="2" t="s">
        <v>40</v>
      </c>
      <c r="E316" s="2" t="s">
        <v>42</v>
      </c>
      <c r="F316" s="2" t="s">
        <v>40</v>
      </c>
      <c r="G316" s="2" t="s">
        <v>43</v>
      </c>
      <c r="H316" s="2">
        <v>743.58244999999999</v>
      </c>
      <c r="I316" s="2">
        <v>10.182</v>
      </c>
      <c r="J316" s="2">
        <v>137509.70751238201</v>
      </c>
      <c r="K316" s="2">
        <v>11</v>
      </c>
      <c r="L316" s="2">
        <v>0</v>
      </c>
      <c r="M316" s="2">
        <v>0</v>
      </c>
      <c r="N316" s="2">
        <v>3</v>
      </c>
      <c r="O316" s="2">
        <v>30</v>
      </c>
      <c r="P316" s="2">
        <v>16</v>
      </c>
      <c r="Q316" s="2" t="s">
        <v>43</v>
      </c>
      <c r="R316" s="2" t="s">
        <v>43</v>
      </c>
      <c r="S316" s="2">
        <v>7</v>
      </c>
      <c r="T316" s="2">
        <v>40707.9773551537</v>
      </c>
      <c r="U316" s="2">
        <v>36646.1083537179</v>
      </c>
      <c r="V316" s="2">
        <v>42426.700507899899</v>
      </c>
      <c r="W316" s="2">
        <v>84586.2318714883</v>
      </c>
      <c r="X316" s="2">
        <v>65017.748791022001</v>
      </c>
      <c r="Y316" s="2">
        <v>69707.640169901802</v>
      </c>
      <c r="Z316" s="2">
        <v>1722.9329456640901</v>
      </c>
      <c r="AA316" s="2">
        <v>3387.81250316457</v>
      </c>
      <c r="AB316" s="2">
        <v>137509.70751238201</v>
      </c>
      <c r="AC316" s="2">
        <v>128694.6198759</v>
      </c>
      <c r="AD316" s="2">
        <v>73852.680503257594</v>
      </c>
      <c r="AE316" s="2" t="s">
        <v>43</v>
      </c>
      <c r="AF316" s="2" t="s">
        <v>43</v>
      </c>
      <c r="AG316" s="2" t="s">
        <v>43</v>
      </c>
      <c r="AH316" s="2" t="s">
        <v>43</v>
      </c>
      <c r="AI316" s="2" t="s">
        <v>43</v>
      </c>
      <c r="AJ316" s="2" t="s">
        <v>43</v>
      </c>
      <c r="AK316" s="2" t="s">
        <v>43</v>
      </c>
      <c r="AL316" s="2" t="s">
        <v>43</v>
      </c>
    </row>
    <row r="317" spans="1:38" x14ac:dyDescent="0.3">
      <c r="A317" s="2" t="b">
        <v>1</v>
      </c>
      <c r="B317" s="2" t="s">
        <v>82</v>
      </c>
      <c r="C317" s="2" t="s">
        <v>83</v>
      </c>
      <c r="D317" s="2" t="s">
        <v>42</v>
      </c>
      <c r="E317" s="2" t="s">
        <v>42</v>
      </c>
      <c r="F317" s="2" t="s">
        <v>41</v>
      </c>
      <c r="G317" s="2" t="s">
        <v>43</v>
      </c>
      <c r="H317" s="2">
        <v>743.5933</v>
      </c>
      <c r="I317" s="2">
        <v>10.211</v>
      </c>
      <c r="J317" s="2">
        <v>18625.014119444899</v>
      </c>
      <c r="K317" s="2">
        <v>11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 t="s">
        <v>43</v>
      </c>
      <c r="R317" s="2" t="s">
        <v>43</v>
      </c>
      <c r="S317" s="2">
        <v>4</v>
      </c>
      <c r="T317" s="2">
        <v>18625.014119444899</v>
      </c>
      <c r="U317" s="2">
        <v>10705.1841928789</v>
      </c>
      <c r="V317" s="2">
        <v>5618.91542475388</v>
      </c>
      <c r="W317" s="2">
        <v>10819.9372665513</v>
      </c>
      <c r="X317" s="2">
        <v>4654.4326114288497</v>
      </c>
      <c r="Y317" s="2">
        <v>7116.7981665049201</v>
      </c>
      <c r="Z317" s="2">
        <v>1291.16385860114</v>
      </c>
      <c r="AA317" s="2">
        <v>1817.9527510488299</v>
      </c>
      <c r="AB317" s="2">
        <v>4663.9766695007202</v>
      </c>
      <c r="AC317" s="2">
        <v>9415.93671299382</v>
      </c>
      <c r="AD317" s="2">
        <v>8301.5607610180705</v>
      </c>
      <c r="AE317" s="2" t="s">
        <v>43</v>
      </c>
      <c r="AF317" s="2" t="s">
        <v>43</v>
      </c>
      <c r="AG317" s="2" t="s">
        <v>43</v>
      </c>
      <c r="AH317" s="2" t="s">
        <v>43</v>
      </c>
      <c r="AI317" s="2" t="s">
        <v>43</v>
      </c>
      <c r="AJ317" s="2" t="s">
        <v>43</v>
      </c>
      <c r="AK317" s="2" t="s">
        <v>43</v>
      </c>
      <c r="AL317" s="2" t="s">
        <v>43</v>
      </c>
    </row>
    <row r="318" spans="1:38" x14ac:dyDescent="0.3">
      <c r="A318" s="2" t="b">
        <v>1</v>
      </c>
      <c r="B318" s="2" t="s">
        <v>82</v>
      </c>
      <c r="C318" s="2" t="s">
        <v>83</v>
      </c>
      <c r="D318" s="2" t="s">
        <v>42</v>
      </c>
      <c r="E318" s="2" t="s">
        <v>41</v>
      </c>
      <c r="F318" s="2" t="s">
        <v>41</v>
      </c>
      <c r="G318" s="2" t="s">
        <v>43</v>
      </c>
      <c r="H318" s="2">
        <v>743.58753999999999</v>
      </c>
      <c r="I318" s="2">
        <v>10.227</v>
      </c>
      <c r="J318" s="2">
        <v>5362.0185112407198</v>
      </c>
      <c r="K318" s="2">
        <v>11</v>
      </c>
      <c r="L318" s="2">
        <v>2</v>
      </c>
      <c r="M318" s="2">
        <v>0</v>
      </c>
      <c r="N318" s="2">
        <v>0</v>
      </c>
      <c r="O318" s="2">
        <v>0</v>
      </c>
      <c r="P318" s="2">
        <v>0</v>
      </c>
      <c r="Q318" s="2" t="s">
        <v>43</v>
      </c>
      <c r="R318" s="2">
        <v>80</v>
      </c>
      <c r="S318" s="2">
        <v>0</v>
      </c>
      <c r="T318" s="2">
        <v>5002.71164010558</v>
      </c>
      <c r="U318" s="2">
        <v>1591.68352235565</v>
      </c>
      <c r="V318" s="2">
        <v>5362.0185112407198</v>
      </c>
      <c r="W318" s="2">
        <v>1645.7571630853499</v>
      </c>
      <c r="X318" s="2">
        <v>4633.4511708097598</v>
      </c>
      <c r="Y318" s="2">
        <v>1560.36165363593</v>
      </c>
      <c r="Z318" s="2">
        <v>632.22142805211195</v>
      </c>
      <c r="AA318" s="2">
        <v>835.47808540340304</v>
      </c>
      <c r="AB318" s="2">
        <v>1532.70136155509</v>
      </c>
      <c r="AC318" s="2">
        <v>1330.7125743865099</v>
      </c>
      <c r="AD318" s="2">
        <v>1354.16603898212</v>
      </c>
      <c r="AE318" s="2" t="s">
        <v>43</v>
      </c>
      <c r="AF318" s="2" t="s">
        <v>43</v>
      </c>
      <c r="AG318" s="2" t="s">
        <v>43</v>
      </c>
      <c r="AH318" s="2" t="s">
        <v>43</v>
      </c>
      <c r="AI318" s="2" t="s">
        <v>43</v>
      </c>
      <c r="AJ318" s="2" t="s">
        <v>43</v>
      </c>
      <c r="AK318" s="2" t="s">
        <v>43</v>
      </c>
      <c r="AL318" s="2" t="s">
        <v>43</v>
      </c>
    </row>
    <row r="319" spans="1:38" x14ac:dyDescent="0.3">
      <c r="A319" s="2" t="b">
        <v>1</v>
      </c>
      <c r="B319" s="2" t="s">
        <v>601</v>
      </c>
      <c r="C319" s="2" t="s">
        <v>602</v>
      </c>
      <c r="D319" s="2" t="s">
        <v>42</v>
      </c>
      <c r="E319" s="2" t="s">
        <v>42</v>
      </c>
      <c r="F319" s="2" t="s">
        <v>40</v>
      </c>
      <c r="G319" s="2" t="s">
        <v>43</v>
      </c>
      <c r="H319" s="2">
        <v>519.33141000000001</v>
      </c>
      <c r="I319" s="2">
        <v>1.3879999999999999</v>
      </c>
      <c r="J319" s="2">
        <v>3350.36869487388</v>
      </c>
      <c r="K319" s="2">
        <v>2</v>
      </c>
      <c r="L319" s="2">
        <v>0</v>
      </c>
      <c r="M319" s="2">
        <v>0</v>
      </c>
      <c r="N319" s="2">
        <v>3</v>
      </c>
      <c r="O319" s="2">
        <v>92</v>
      </c>
      <c r="P319" s="2">
        <v>91</v>
      </c>
      <c r="Q319" s="2" t="s">
        <v>43</v>
      </c>
      <c r="R319" s="2" t="s">
        <v>43</v>
      </c>
      <c r="S319" s="2">
        <v>0</v>
      </c>
      <c r="T319" s="2">
        <v>720.67133351028303</v>
      </c>
      <c r="U319" s="2">
        <v>737.39758486168296</v>
      </c>
      <c r="V319" s="2">
        <v>701.17851064549404</v>
      </c>
      <c r="W319" s="2">
        <v>869.13774614149997</v>
      </c>
      <c r="X319" s="2">
        <v>852.30540502125405</v>
      </c>
      <c r="Y319" s="2">
        <v>980.627004444352</v>
      </c>
      <c r="Z319" s="2">
        <v>624.56927171526002</v>
      </c>
      <c r="AA319" s="2">
        <v>218.612447418703</v>
      </c>
      <c r="AB319" s="2">
        <v>740.52808341765103</v>
      </c>
      <c r="AC319" s="2">
        <v>3350.36869487388</v>
      </c>
      <c r="AD319" s="2">
        <v>781.12827948697395</v>
      </c>
      <c r="AE319" s="2" t="s">
        <v>43</v>
      </c>
      <c r="AF319" s="2" t="s">
        <v>43</v>
      </c>
      <c r="AG319" s="2" t="s">
        <v>43</v>
      </c>
      <c r="AH319" s="2" t="s">
        <v>43</v>
      </c>
      <c r="AI319" s="2" t="s">
        <v>43</v>
      </c>
      <c r="AJ319" s="2" t="s">
        <v>43</v>
      </c>
      <c r="AK319" s="2" t="s">
        <v>43</v>
      </c>
      <c r="AL319" s="2" t="s">
        <v>43</v>
      </c>
    </row>
    <row r="320" spans="1:38" x14ac:dyDescent="0.3">
      <c r="A320" s="2" t="b">
        <v>1</v>
      </c>
      <c r="B320" s="2" t="s">
        <v>555</v>
      </c>
      <c r="C320" s="2" t="s">
        <v>556</v>
      </c>
      <c r="D320" s="2" t="s">
        <v>42</v>
      </c>
      <c r="E320" s="2" t="s">
        <v>42</v>
      </c>
      <c r="F320" s="2" t="s">
        <v>40</v>
      </c>
      <c r="G320" s="2" t="s">
        <v>43</v>
      </c>
      <c r="H320" s="2">
        <v>754.53710000000001</v>
      </c>
      <c r="I320" s="2">
        <v>10.183</v>
      </c>
      <c r="J320" s="2">
        <v>459302.99702389399</v>
      </c>
      <c r="K320" s="2">
        <v>1</v>
      </c>
      <c r="L320" s="2">
        <v>0</v>
      </c>
      <c r="M320" s="2">
        <v>0</v>
      </c>
      <c r="N320" s="2">
        <v>3</v>
      </c>
      <c r="O320" s="2">
        <v>12</v>
      </c>
      <c r="P320" s="2">
        <v>2</v>
      </c>
      <c r="Q320" s="2" t="s">
        <v>43</v>
      </c>
      <c r="R320" s="2" t="s">
        <v>43</v>
      </c>
      <c r="S320" s="2">
        <v>0</v>
      </c>
      <c r="T320" s="2">
        <v>330496.36851751001</v>
      </c>
      <c r="U320" s="2">
        <v>459302.99702389399</v>
      </c>
      <c r="V320" s="2">
        <v>345253.04619469302</v>
      </c>
      <c r="W320" s="2">
        <v>274269.73175026203</v>
      </c>
      <c r="X320" s="2">
        <v>178210.144386211</v>
      </c>
      <c r="Y320" s="2">
        <v>182138.163201305</v>
      </c>
      <c r="Z320" s="2">
        <v>1319.3944325155801</v>
      </c>
      <c r="AA320" s="2">
        <v>1424.2189252242799</v>
      </c>
      <c r="AB320" s="2">
        <v>302246.94176100899</v>
      </c>
      <c r="AC320" s="2">
        <v>360744.43867462099</v>
      </c>
      <c r="AD320" s="2">
        <v>380513.07549539598</v>
      </c>
      <c r="AE320" s="2">
        <v>365935.85836977098</v>
      </c>
      <c r="AF320" s="2">
        <v>205346.58644956499</v>
      </c>
      <c r="AG320" s="2">
        <v>21.870206327887001</v>
      </c>
      <c r="AH320" s="2">
        <v>26.642536986936701</v>
      </c>
      <c r="AI320" s="2">
        <v>1.782</v>
      </c>
      <c r="AJ320" s="2">
        <v>0.83</v>
      </c>
      <c r="AK320" s="2">
        <v>3.9435562818624301E-2</v>
      </c>
      <c r="AL320" s="2">
        <v>0.372246872488254</v>
      </c>
    </row>
    <row r="321" spans="1:38" x14ac:dyDescent="0.3">
      <c r="A321" s="2" t="b">
        <v>1</v>
      </c>
      <c r="B321" s="2" t="s">
        <v>590</v>
      </c>
      <c r="C321" s="2" t="s">
        <v>591</v>
      </c>
      <c r="D321" s="2" t="s">
        <v>42</v>
      </c>
      <c r="E321" s="2" t="s">
        <v>42</v>
      </c>
      <c r="F321" s="2" t="s">
        <v>41</v>
      </c>
      <c r="G321" s="2" t="s">
        <v>43</v>
      </c>
      <c r="H321" s="2">
        <v>778.54666999999995</v>
      </c>
      <c r="I321" s="2">
        <v>10.125999999999999</v>
      </c>
      <c r="J321" s="2">
        <v>11433.352940622</v>
      </c>
      <c r="K321" s="2">
        <v>2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 t="s">
        <v>43</v>
      </c>
      <c r="R321" s="2" t="s">
        <v>43</v>
      </c>
      <c r="S321" s="2">
        <v>0</v>
      </c>
      <c r="T321" s="2">
        <v>7940.8611102848899</v>
      </c>
      <c r="U321" s="2">
        <v>4412.0598671666103</v>
      </c>
      <c r="V321" s="2">
        <v>2724.4245093903901</v>
      </c>
      <c r="W321" s="2">
        <v>4996.5021069580098</v>
      </c>
      <c r="X321" s="2">
        <v>11433.352940622</v>
      </c>
      <c r="Y321" s="2">
        <v>11051.5454830814</v>
      </c>
      <c r="Z321" s="2">
        <v>834.69207593820704</v>
      </c>
      <c r="AA321" s="2">
        <v>1271.9608793928901</v>
      </c>
      <c r="AB321" s="2">
        <v>2818.2675647124302</v>
      </c>
      <c r="AC321" s="2">
        <v>1636.72788973358</v>
      </c>
      <c r="AD321" s="2">
        <v>6092.6208582808003</v>
      </c>
      <c r="AE321" s="2" t="s">
        <v>43</v>
      </c>
      <c r="AF321" s="2" t="s">
        <v>43</v>
      </c>
      <c r="AG321" s="2" t="s">
        <v>43</v>
      </c>
      <c r="AH321" s="2" t="s">
        <v>43</v>
      </c>
      <c r="AI321" s="2" t="s">
        <v>43</v>
      </c>
      <c r="AJ321" s="2" t="s">
        <v>43</v>
      </c>
      <c r="AK321" s="2" t="s">
        <v>43</v>
      </c>
      <c r="AL321" s="2" t="s">
        <v>43</v>
      </c>
    </row>
    <row r="322" spans="1:38" x14ac:dyDescent="0.3">
      <c r="A322" s="2" t="b">
        <v>1</v>
      </c>
      <c r="B322" s="2" t="s">
        <v>590</v>
      </c>
      <c r="C322" s="2" t="s">
        <v>591</v>
      </c>
      <c r="D322" s="2" t="s">
        <v>42</v>
      </c>
      <c r="E322" s="2" t="s">
        <v>42</v>
      </c>
      <c r="F322" s="2" t="s">
        <v>41</v>
      </c>
      <c r="G322" s="2" t="s">
        <v>43</v>
      </c>
      <c r="H322" s="2">
        <v>778.53209000000004</v>
      </c>
      <c r="I322" s="2">
        <v>10.07</v>
      </c>
      <c r="J322" s="2">
        <v>5847.9426023193701</v>
      </c>
      <c r="K322" s="2">
        <v>2</v>
      </c>
      <c r="L322" s="2">
        <v>0</v>
      </c>
      <c r="M322" s="2">
        <v>0</v>
      </c>
      <c r="N322" s="2">
        <v>1</v>
      </c>
      <c r="O322" s="2">
        <v>0</v>
      </c>
      <c r="P322" s="2">
        <v>0</v>
      </c>
      <c r="Q322" s="2" t="s">
        <v>43</v>
      </c>
      <c r="R322" s="2" t="s">
        <v>43</v>
      </c>
      <c r="S322" s="2">
        <v>0</v>
      </c>
      <c r="T322" s="2">
        <v>3553.7596170993202</v>
      </c>
      <c r="U322" s="2">
        <v>3889.4607256776499</v>
      </c>
      <c r="V322" s="2">
        <v>3656.4519883232001</v>
      </c>
      <c r="W322" s="2">
        <v>4066.0470745258299</v>
      </c>
      <c r="X322" s="2">
        <v>3254.56267272792</v>
      </c>
      <c r="Y322" s="2">
        <v>2596.03284860442</v>
      </c>
      <c r="Z322" s="2">
        <v>2048.5441853135899</v>
      </c>
      <c r="AA322" s="2">
        <v>2553.52729849054</v>
      </c>
      <c r="AB322" s="2">
        <v>3416.1453059824498</v>
      </c>
      <c r="AC322" s="2">
        <v>2733.2607182383299</v>
      </c>
      <c r="AD322" s="2">
        <v>5847.9426023193701</v>
      </c>
      <c r="AE322" s="2" t="s">
        <v>43</v>
      </c>
      <c r="AF322" s="2" t="s">
        <v>43</v>
      </c>
      <c r="AG322" s="2" t="s">
        <v>43</v>
      </c>
      <c r="AH322" s="2" t="s">
        <v>43</v>
      </c>
      <c r="AI322" s="2" t="s">
        <v>43</v>
      </c>
      <c r="AJ322" s="2" t="s">
        <v>43</v>
      </c>
      <c r="AK322" s="2" t="s">
        <v>43</v>
      </c>
      <c r="AL322" s="2" t="s">
        <v>43</v>
      </c>
    </row>
    <row r="323" spans="1:38" x14ac:dyDescent="0.3">
      <c r="A323" s="2" t="b">
        <v>1</v>
      </c>
      <c r="B323" s="2" t="s">
        <v>216</v>
      </c>
      <c r="C323" s="2" t="s">
        <v>217</v>
      </c>
      <c r="D323" s="2" t="s">
        <v>42</v>
      </c>
      <c r="E323" s="2" t="s">
        <v>42</v>
      </c>
      <c r="F323" s="2" t="s">
        <v>41</v>
      </c>
      <c r="G323" s="2" t="s">
        <v>43</v>
      </c>
      <c r="H323" s="2">
        <v>730.53038000000004</v>
      </c>
      <c r="I323" s="2">
        <v>5.7910000000000004</v>
      </c>
      <c r="J323" s="2">
        <v>1415.4281722988101</v>
      </c>
      <c r="K323" s="2">
        <v>1</v>
      </c>
      <c r="L323" s="2">
        <v>0</v>
      </c>
      <c r="M323" s="2">
        <v>0</v>
      </c>
      <c r="N323" s="2">
        <v>1</v>
      </c>
      <c r="O323" s="2">
        <v>0</v>
      </c>
      <c r="P323" s="2">
        <v>0</v>
      </c>
      <c r="Q323" s="2" t="s">
        <v>43</v>
      </c>
      <c r="R323" s="2" t="s">
        <v>43</v>
      </c>
      <c r="S323" s="2">
        <v>3</v>
      </c>
      <c r="T323" s="2">
        <v>406.69490343427702</v>
      </c>
      <c r="U323" s="2">
        <v>1231.68838845594</v>
      </c>
      <c r="V323" s="2">
        <v>454.41884186311</v>
      </c>
      <c r="W323" s="2">
        <v>547.03201073431899</v>
      </c>
      <c r="X323" s="2">
        <v>945.46116681660999</v>
      </c>
      <c r="Y323" s="2">
        <v>396.674557013266</v>
      </c>
      <c r="Z323" s="2">
        <v>706.05441040422897</v>
      </c>
      <c r="AA323" s="2">
        <v>618.37403766266902</v>
      </c>
      <c r="AB323" s="2">
        <v>511.94456323156902</v>
      </c>
      <c r="AC323" s="2">
        <v>651.43620843158499</v>
      </c>
      <c r="AD323" s="2">
        <v>1415.4281722988101</v>
      </c>
      <c r="AE323" s="2" t="s">
        <v>43</v>
      </c>
      <c r="AF323" s="2" t="s">
        <v>43</v>
      </c>
      <c r="AG323" s="2" t="s">
        <v>43</v>
      </c>
      <c r="AH323" s="2" t="s">
        <v>43</v>
      </c>
      <c r="AI323" s="2" t="s">
        <v>43</v>
      </c>
      <c r="AJ323" s="2" t="s">
        <v>43</v>
      </c>
      <c r="AK323" s="2" t="s">
        <v>43</v>
      </c>
      <c r="AL323" s="2" t="s">
        <v>43</v>
      </c>
    </row>
    <row r="324" spans="1:38" x14ac:dyDescent="0.3">
      <c r="A324" s="2" t="b">
        <v>1</v>
      </c>
      <c r="B324" s="2" t="s">
        <v>169</v>
      </c>
      <c r="C324" s="2" t="s">
        <v>170</v>
      </c>
      <c r="D324" s="2" t="s">
        <v>42</v>
      </c>
      <c r="E324" s="2" t="s">
        <v>41</v>
      </c>
      <c r="F324" s="2" t="s">
        <v>40</v>
      </c>
      <c r="G324" s="2" t="s">
        <v>43</v>
      </c>
      <c r="H324" s="2">
        <v>689.49657000000002</v>
      </c>
      <c r="I324" s="2">
        <v>9.6010000000000009</v>
      </c>
      <c r="J324" s="2">
        <v>2339176.8123918199</v>
      </c>
      <c r="K324" s="2">
        <v>10</v>
      </c>
      <c r="L324" s="2">
        <v>16</v>
      </c>
      <c r="M324" s="2">
        <v>0</v>
      </c>
      <c r="N324" s="2">
        <v>3</v>
      </c>
      <c r="O324" s="2">
        <v>52</v>
      </c>
      <c r="P324" s="2">
        <v>8</v>
      </c>
      <c r="Q324" s="2" t="s">
        <v>43</v>
      </c>
      <c r="R324" s="2">
        <v>93.8</v>
      </c>
      <c r="S324" s="2">
        <v>4</v>
      </c>
      <c r="T324" s="2">
        <v>21471.380016102299</v>
      </c>
      <c r="U324" s="2">
        <v>24373.802368529501</v>
      </c>
      <c r="V324" s="2">
        <v>13261.6667209722</v>
      </c>
      <c r="W324" s="2">
        <v>10427.278792014</v>
      </c>
      <c r="X324" s="2">
        <v>7022.1865584872403</v>
      </c>
      <c r="Y324" s="2">
        <v>26002.844065599998</v>
      </c>
      <c r="Z324" s="2">
        <v>519229.315732983</v>
      </c>
      <c r="AA324" s="2">
        <v>488518.22620584699</v>
      </c>
      <c r="AB324" s="2">
        <v>2339176.8123918199</v>
      </c>
      <c r="AC324" s="2">
        <v>1288244.19436851</v>
      </c>
      <c r="AD324" s="2">
        <v>832930.84045017697</v>
      </c>
      <c r="AE324" s="2" t="s">
        <v>43</v>
      </c>
      <c r="AF324" s="2" t="s">
        <v>43</v>
      </c>
      <c r="AG324" s="2" t="s">
        <v>43</v>
      </c>
      <c r="AH324" s="2" t="s">
        <v>43</v>
      </c>
      <c r="AI324" s="2" t="s">
        <v>43</v>
      </c>
      <c r="AJ324" s="2" t="s">
        <v>43</v>
      </c>
      <c r="AK324" s="2" t="s">
        <v>43</v>
      </c>
      <c r="AL324" s="2" t="s">
        <v>43</v>
      </c>
    </row>
    <row r="325" spans="1:38" x14ac:dyDescent="0.3">
      <c r="A325" s="2" t="b">
        <v>1</v>
      </c>
      <c r="B325" s="2" t="s">
        <v>169</v>
      </c>
      <c r="C325" s="2" t="s">
        <v>170</v>
      </c>
      <c r="D325" s="2" t="s">
        <v>42</v>
      </c>
      <c r="E325" s="2" t="s">
        <v>42</v>
      </c>
      <c r="F325" s="2" t="s">
        <v>41</v>
      </c>
      <c r="G325" s="2" t="s">
        <v>43</v>
      </c>
      <c r="H325" s="2">
        <v>689.49027999999998</v>
      </c>
      <c r="I325" s="2">
        <v>8.609</v>
      </c>
      <c r="J325" s="2">
        <v>1420.17238854367</v>
      </c>
      <c r="K325" s="2">
        <v>10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 t="s">
        <v>43</v>
      </c>
      <c r="R325" s="2" t="s">
        <v>43</v>
      </c>
      <c r="S325" s="2">
        <v>0</v>
      </c>
      <c r="T325" s="2">
        <v>943.07839538492397</v>
      </c>
      <c r="U325" s="2">
        <v>424.51344043063199</v>
      </c>
      <c r="V325" s="2">
        <v>1420.17238854367</v>
      </c>
      <c r="W325" s="2">
        <v>308.88883469704501</v>
      </c>
      <c r="X325" s="2">
        <v>901.44644931990001</v>
      </c>
      <c r="Y325" s="2">
        <v>301.11329022934598</v>
      </c>
      <c r="Z325" s="2">
        <v>792.522945503806</v>
      </c>
      <c r="AA325" s="2">
        <v>257.38469082449899</v>
      </c>
      <c r="AB325" s="2">
        <v>271.19998354566002</v>
      </c>
      <c r="AC325" s="2">
        <v>511.210851626276</v>
      </c>
      <c r="AD325" s="2">
        <v>290.04684835564001</v>
      </c>
      <c r="AE325" s="2" t="s">
        <v>43</v>
      </c>
      <c r="AF325" s="2" t="s">
        <v>43</v>
      </c>
      <c r="AG325" s="2" t="s">
        <v>43</v>
      </c>
      <c r="AH325" s="2" t="s">
        <v>43</v>
      </c>
      <c r="AI325" s="2" t="s">
        <v>43</v>
      </c>
      <c r="AJ325" s="2" t="s">
        <v>43</v>
      </c>
      <c r="AK325" s="2" t="s">
        <v>43</v>
      </c>
      <c r="AL325" s="2" t="s">
        <v>43</v>
      </c>
    </row>
    <row r="326" spans="1:38" x14ac:dyDescent="0.3">
      <c r="A326" s="2" t="b">
        <v>1</v>
      </c>
      <c r="B326" s="2" t="s">
        <v>169</v>
      </c>
      <c r="C326" s="2" t="s">
        <v>170</v>
      </c>
      <c r="D326" s="2" t="s">
        <v>42</v>
      </c>
      <c r="E326" s="2" t="s">
        <v>42</v>
      </c>
      <c r="F326" s="2" t="s">
        <v>40</v>
      </c>
      <c r="G326" s="2" t="s">
        <v>43</v>
      </c>
      <c r="H326" s="2">
        <v>689.49785999999995</v>
      </c>
      <c r="I326" s="2">
        <v>13.683999999999999</v>
      </c>
      <c r="J326" s="2">
        <v>9165.47524367818</v>
      </c>
      <c r="K326" s="2">
        <v>10</v>
      </c>
      <c r="L326" s="2">
        <v>0</v>
      </c>
      <c r="M326" s="2">
        <v>0</v>
      </c>
      <c r="N326" s="2">
        <v>3</v>
      </c>
      <c r="O326" s="2">
        <v>55</v>
      </c>
      <c r="P326" s="2">
        <v>9</v>
      </c>
      <c r="Q326" s="2" t="s">
        <v>43</v>
      </c>
      <c r="R326" s="2" t="s">
        <v>43</v>
      </c>
      <c r="S326" s="2">
        <v>0</v>
      </c>
      <c r="T326" s="2">
        <v>1452.0363999186</v>
      </c>
      <c r="U326" s="2">
        <v>1354.3722661905799</v>
      </c>
      <c r="V326" s="2">
        <v>1427.0189158277999</v>
      </c>
      <c r="W326" s="2">
        <v>1408.9668783652801</v>
      </c>
      <c r="X326" s="2">
        <v>1415.19323247732</v>
      </c>
      <c r="Y326" s="2">
        <v>1389.5020414626999</v>
      </c>
      <c r="Z326" s="2">
        <v>1589.34111428807</v>
      </c>
      <c r="AA326" s="2">
        <v>3693.2851549225702</v>
      </c>
      <c r="AB326" s="2">
        <v>9165.47524367818</v>
      </c>
      <c r="AC326" s="2">
        <v>4896.2201373583002</v>
      </c>
      <c r="AD326" s="2">
        <v>3018.4834603034601</v>
      </c>
      <c r="AE326" s="2" t="s">
        <v>43</v>
      </c>
      <c r="AF326" s="2" t="s">
        <v>43</v>
      </c>
      <c r="AG326" s="2" t="s">
        <v>43</v>
      </c>
      <c r="AH326" s="2" t="s">
        <v>43</v>
      </c>
      <c r="AI326" s="2" t="s">
        <v>43</v>
      </c>
      <c r="AJ326" s="2" t="s">
        <v>43</v>
      </c>
      <c r="AK326" s="2" t="s">
        <v>43</v>
      </c>
      <c r="AL326" s="2" t="s">
        <v>43</v>
      </c>
    </row>
    <row r="327" spans="1:38" x14ac:dyDescent="0.3">
      <c r="A327" s="2" t="b">
        <v>1</v>
      </c>
      <c r="B327" s="2" t="s">
        <v>169</v>
      </c>
      <c r="C327" s="2" t="s">
        <v>170</v>
      </c>
      <c r="D327" s="2" t="s">
        <v>40</v>
      </c>
      <c r="E327" s="2" t="s">
        <v>42</v>
      </c>
      <c r="F327" s="2" t="s">
        <v>40</v>
      </c>
      <c r="G327" s="2" t="s">
        <v>43</v>
      </c>
      <c r="H327" s="2">
        <v>689.49734000000001</v>
      </c>
      <c r="I327" s="2">
        <v>9.9700000000000006</v>
      </c>
      <c r="J327" s="2">
        <v>96171.122023978198</v>
      </c>
      <c r="K327" s="2">
        <v>10</v>
      </c>
      <c r="L327" s="2">
        <v>0</v>
      </c>
      <c r="M327" s="2">
        <v>0</v>
      </c>
      <c r="N327" s="2">
        <v>3</v>
      </c>
      <c r="O327" s="2">
        <v>24</v>
      </c>
      <c r="P327" s="2">
        <v>2</v>
      </c>
      <c r="Q327" s="2" t="s">
        <v>43</v>
      </c>
      <c r="R327" s="2" t="s">
        <v>43</v>
      </c>
      <c r="S327" s="2">
        <v>0</v>
      </c>
      <c r="T327" s="2">
        <v>83362.046653408805</v>
      </c>
      <c r="U327" s="2">
        <v>84005.658556437702</v>
      </c>
      <c r="V327" s="2">
        <v>87345.437222455395</v>
      </c>
      <c r="W327" s="2">
        <v>77283.917566440694</v>
      </c>
      <c r="X327" s="2">
        <v>68694.453239295995</v>
      </c>
      <c r="Y327" s="2">
        <v>96171.122023978198</v>
      </c>
      <c r="Z327" s="2">
        <v>12422.293328174699</v>
      </c>
      <c r="AA327" s="2">
        <v>42320.336915928703</v>
      </c>
      <c r="AB327" s="2">
        <v>29303.8165296642</v>
      </c>
      <c r="AC327" s="2">
        <v>41191.968238473797</v>
      </c>
      <c r="AD327" s="2">
        <v>47914.3512525158</v>
      </c>
      <c r="AE327" s="2">
        <v>98752.199782515003</v>
      </c>
      <c r="AF327" s="2">
        <v>91346.117171248407</v>
      </c>
      <c r="AG327" s="2">
        <v>7.0743697997562602</v>
      </c>
      <c r="AH327" s="2">
        <v>28.245544031999799</v>
      </c>
      <c r="AI327" s="2">
        <v>1.081</v>
      </c>
      <c r="AJ327" s="2">
        <v>0.11</v>
      </c>
      <c r="AK327" s="2">
        <v>0.81963101388899195</v>
      </c>
      <c r="AL327" s="2">
        <v>0.96449712520129105</v>
      </c>
    </row>
    <row r="328" spans="1:38" x14ac:dyDescent="0.3">
      <c r="A328" s="2" t="b">
        <v>1</v>
      </c>
      <c r="B328" s="2" t="s">
        <v>64</v>
      </c>
      <c r="C328" s="2" t="s">
        <v>65</v>
      </c>
      <c r="D328" s="2" t="s">
        <v>42</v>
      </c>
      <c r="E328" s="2" t="s">
        <v>42</v>
      </c>
      <c r="F328" s="2" t="s">
        <v>40</v>
      </c>
      <c r="G328" s="2" t="s">
        <v>43</v>
      </c>
      <c r="H328" s="2">
        <v>703.51315999999997</v>
      </c>
      <c r="I328" s="2">
        <v>9.4969999999999999</v>
      </c>
      <c r="J328" s="2">
        <v>1127053.5772924901</v>
      </c>
      <c r="K328" s="2">
        <v>8</v>
      </c>
      <c r="L328" s="2">
        <v>0</v>
      </c>
      <c r="M328" s="2">
        <v>0</v>
      </c>
      <c r="N328" s="2">
        <v>3</v>
      </c>
      <c r="O328" s="2">
        <v>11</v>
      </c>
      <c r="P328" s="2">
        <v>9</v>
      </c>
      <c r="Q328" s="2" t="s">
        <v>43</v>
      </c>
      <c r="R328" s="2" t="s">
        <v>43</v>
      </c>
      <c r="S328" s="2">
        <v>8</v>
      </c>
      <c r="T328" s="2">
        <v>816080.69385035301</v>
      </c>
      <c r="U328" s="2">
        <v>866266.66010465706</v>
      </c>
      <c r="V328" s="2">
        <v>845967.11098436802</v>
      </c>
      <c r="W328" s="2">
        <v>1127053.5772924901</v>
      </c>
      <c r="X328" s="2">
        <v>964214.538884804</v>
      </c>
      <c r="Y328" s="2">
        <v>988870.42024441902</v>
      </c>
      <c r="Z328" s="2">
        <v>1403.87352344795</v>
      </c>
      <c r="AA328" s="2">
        <v>1910.0470379062799</v>
      </c>
      <c r="AB328" s="2">
        <v>664569.76526845002</v>
      </c>
      <c r="AC328" s="2">
        <v>829042.65454917005</v>
      </c>
      <c r="AD328" s="2">
        <v>753421.08897165698</v>
      </c>
      <c r="AE328" s="2">
        <v>875295.38709730702</v>
      </c>
      <c r="AF328" s="2">
        <v>1059884.4128384199</v>
      </c>
      <c r="AG328" s="2">
        <v>4.7240275538320402</v>
      </c>
      <c r="AH328" s="2">
        <v>9.5951087132067006</v>
      </c>
      <c r="AI328" s="2">
        <v>0.82599999999999996</v>
      </c>
      <c r="AJ328" s="2">
        <v>-0.28000000000000003</v>
      </c>
      <c r="AK328" s="2">
        <v>4.9571620674005397E-2</v>
      </c>
      <c r="AL328" s="2">
        <v>0.41565143748001199</v>
      </c>
    </row>
    <row r="329" spans="1:38" x14ac:dyDescent="0.3">
      <c r="A329" s="2" t="b">
        <v>1</v>
      </c>
      <c r="B329" s="2" t="s">
        <v>165</v>
      </c>
      <c r="C329" s="2" t="s">
        <v>166</v>
      </c>
      <c r="D329" s="2" t="s">
        <v>42</v>
      </c>
      <c r="E329" s="2" t="s">
        <v>42</v>
      </c>
      <c r="F329" s="2" t="s">
        <v>40</v>
      </c>
      <c r="G329" s="2" t="s">
        <v>43</v>
      </c>
      <c r="H329" s="2">
        <v>791.54335000000003</v>
      </c>
      <c r="I329" s="2">
        <v>10.233000000000001</v>
      </c>
      <c r="J329" s="2">
        <v>919898.42080144899</v>
      </c>
      <c r="K329" s="2">
        <v>26</v>
      </c>
      <c r="L329" s="2">
        <v>0</v>
      </c>
      <c r="M329" s="2">
        <v>0</v>
      </c>
      <c r="N329" s="2">
        <v>3</v>
      </c>
      <c r="O329" s="2">
        <v>13</v>
      </c>
      <c r="P329" s="2">
        <v>1</v>
      </c>
      <c r="Q329" s="2" t="s">
        <v>43</v>
      </c>
      <c r="R329" s="2" t="s">
        <v>43</v>
      </c>
      <c r="S329" s="2">
        <v>4</v>
      </c>
      <c r="T329" s="2">
        <v>919898.42080144899</v>
      </c>
      <c r="U329" s="2">
        <v>884718.45872296195</v>
      </c>
      <c r="V329" s="2">
        <v>789297.39511637902</v>
      </c>
      <c r="W329" s="2">
        <v>637477.01073438802</v>
      </c>
      <c r="X329" s="2">
        <v>674320.257696382</v>
      </c>
      <c r="Y329" s="2">
        <v>795262.49322172406</v>
      </c>
      <c r="Z329" s="2">
        <v>1075.4625709335</v>
      </c>
      <c r="AA329" s="2">
        <v>1262.7652186247601</v>
      </c>
      <c r="AB329" s="2">
        <v>442647.60808019101</v>
      </c>
      <c r="AC329" s="2">
        <v>524393.10979983897</v>
      </c>
      <c r="AD329" s="2">
        <v>572373.75675760605</v>
      </c>
      <c r="AE329" s="2">
        <v>959986.67078049295</v>
      </c>
      <c r="AF329" s="2">
        <v>695519.65821513894</v>
      </c>
      <c r="AG329" s="2">
        <v>8.3208312619554405</v>
      </c>
      <c r="AH329" s="2">
        <v>16.394561445524701</v>
      </c>
      <c r="AI329" s="2">
        <v>1.38</v>
      </c>
      <c r="AJ329" s="2">
        <v>0.46</v>
      </c>
      <c r="AK329" s="2">
        <v>0.143315043959197</v>
      </c>
      <c r="AL329" s="2">
        <v>0.64312899816248703</v>
      </c>
    </row>
    <row r="330" spans="1:38" x14ac:dyDescent="0.3">
      <c r="A330" s="2" t="b">
        <v>1</v>
      </c>
      <c r="B330" s="2" t="s">
        <v>165</v>
      </c>
      <c r="C330" s="2" t="s">
        <v>166</v>
      </c>
      <c r="D330" s="2" t="s">
        <v>42</v>
      </c>
      <c r="E330" s="2" t="s">
        <v>42</v>
      </c>
      <c r="F330" s="2" t="s">
        <v>40</v>
      </c>
      <c r="G330" s="2" t="s">
        <v>43</v>
      </c>
      <c r="H330" s="2">
        <v>791.54935999999998</v>
      </c>
      <c r="I330" s="2">
        <v>9.6769999999999996</v>
      </c>
      <c r="J330" s="2">
        <v>1187.53837851507</v>
      </c>
      <c r="K330" s="2">
        <v>26</v>
      </c>
      <c r="L330" s="2">
        <v>0</v>
      </c>
      <c r="M330" s="2">
        <v>0</v>
      </c>
      <c r="N330" s="2">
        <v>2</v>
      </c>
      <c r="O330" s="2">
        <v>20</v>
      </c>
      <c r="P330" s="2">
        <v>0</v>
      </c>
      <c r="Q330" s="2" t="s">
        <v>43</v>
      </c>
      <c r="R330" s="2" t="s">
        <v>43</v>
      </c>
      <c r="S330" s="2">
        <v>1</v>
      </c>
      <c r="T330" s="2">
        <v>417.63569691034502</v>
      </c>
      <c r="U330" s="2">
        <v>336.88066686845201</v>
      </c>
      <c r="V330" s="2">
        <v>480.98070426232698</v>
      </c>
      <c r="W330" s="2">
        <v>820.60424899681004</v>
      </c>
      <c r="X330" s="2">
        <v>947.92387215020005</v>
      </c>
      <c r="Y330" s="2">
        <v>593.13861571749305</v>
      </c>
      <c r="Z330" s="2">
        <v>238.783133688362</v>
      </c>
      <c r="AA330" s="2">
        <v>236.614674756846</v>
      </c>
      <c r="AB330" s="2">
        <v>463.78226220328401</v>
      </c>
      <c r="AC330" s="2">
        <v>891.89247616934097</v>
      </c>
      <c r="AD330" s="2">
        <v>1187.53837851507</v>
      </c>
      <c r="AE330" s="2">
        <v>486.854961431535</v>
      </c>
      <c r="AF330" s="2">
        <v>956.61183407332203</v>
      </c>
      <c r="AG330" s="2">
        <v>17.537498789487099</v>
      </c>
      <c r="AH330" s="2">
        <v>22.8312773072028</v>
      </c>
      <c r="AI330" s="2">
        <v>0.50900000000000001</v>
      </c>
      <c r="AJ330" s="2">
        <v>-0.97</v>
      </c>
      <c r="AK330" s="2">
        <v>2.39191040342202E-2</v>
      </c>
      <c r="AL330" s="2">
        <v>0.28529040980735698</v>
      </c>
    </row>
    <row r="331" spans="1:38" x14ac:dyDescent="0.3">
      <c r="A331" s="2" t="b">
        <v>1</v>
      </c>
      <c r="B331" s="2" t="s">
        <v>165</v>
      </c>
      <c r="C331" s="2" t="s">
        <v>166</v>
      </c>
      <c r="D331" s="2" t="s">
        <v>42</v>
      </c>
      <c r="E331" s="2" t="s">
        <v>42</v>
      </c>
      <c r="F331" s="2" t="s">
        <v>41</v>
      </c>
      <c r="G331" s="2" t="s">
        <v>43</v>
      </c>
      <c r="H331" s="2">
        <v>791.53956000000005</v>
      </c>
      <c r="I331" s="2">
        <v>8.4480000000000004</v>
      </c>
      <c r="J331" s="2">
        <v>9288.2142800401707</v>
      </c>
      <c r="K331" s="2">
        <v>26</v>
      </c>
      <c r="L331" s="2">
        <v>0</v>
      </c>
      <c r="M331" s="2">
        <v>0</v>
      </c>
      <c r="N331" s="2">
        <v>3</v>
      </c>
      <c r="O331" s="2">
        <v>22</v>
      </c>
      <c r="P331" s="2">
        <v>11</v>
      </c>
      <c r="Q331" s="2" t="s">
        <v>43</v>
      </c>
      <c r="R331" s="2" t="s">
        <v>43</v>
      </c>
      <c r="S331" s="2">
        <v>1</v>
      </c>
      <c r="T331" s="2">
        <v>6511.1259876081704</v>
      </c>
      <c r="U331" s="2">
        <v>8584.9538576123796</v>
      </c>
      <c r="V331" s="2">
        <v>9288.2142800401707</v>
      </c>
      <c r="W331" s="2">
        <v>8482.9959073812697</v>
      </c>
      <c r="X331" s="2">
        <v>9134.93950148556</v>
      </c>
      <c r="Y331" s="2">
        <v>6610.4593604825895</v>
      </c>
      <c r="Z331" s="2">
        <v>246.07385326187401</v>
      </c>
      <c r="AA331" s="2">
        <v>246.144006808087</v>
      </c>
      <c r="AB331" s="2">
        <v>5572.7005772033899</v>
      </c>
      <c r="AC331" s="2">
        <v>5812.5049024443297</v>
      </c>
      <c r="AD331" s="2">
        <v>8220.8702275568903</v>
      </c>
      <c r="AE331" s="2">
        <v>10174.893947378599</v>
      </c>
      <c r="AF331" s="2">
        <v>9429.5722727017092</v>
      </c>
      <c r="AG331" s="2">
        <v>20.676223062955799</v>
      </c>
      <c r="AH331" s="2">
        <v>9.1747112979549197</v>
      </c>
      <c r="AI331" s="2">
        <v>1.079</v>
      </c>
      <c r="AJ331" s="2">
        <v>0.11</v>
      </c>
      <c r="AK331" s="2">
        <v>0.95380979950884703</v>
      </c>
      <c r="AL331" s="2">
        <v>0.99122896414791495</v>
      </c>
    </row>
    <row r="332" spans="1:38" x14ac:dyDescent="0.3">
      <c r="A332" s="2" t="b">
        <v>1</v>
      </c>
      <c r="B332" s="2" t="s">
        <v>356</v>
      </c>
      <c r="C332" s="2" t="s">
        <v>357</v>
      </c>
      <c r="D332" s="2" t="s">
        <v>42</v>
      </c>
      <c r="E332" s="2" t="s">
        <v>42</v>
      </c>
      <c r="F332" s="2" t="s">
        <v>40</v>
      </c>
      <c r="G332" s="2" t="s">
        <v>43</v>
      </c>
      <c r="H332" s="2">
        <v>835.60784000000001</v>
      </c>
      <c r="I332" s="2">
        <v>9.51</v>
      </c>
      <c r="J332" s="2">
        <v>967.54639916309702</v>
      </c>
      <c r="K332" s="2">
        <v>24</v>
      </c>
      <c r="L332" s="2">
        <v>0</v>
      </c>
      <c r="M332" s="2">
        <v>0</v>
      </c>
      <c r="N332" s="2">
        <v>2</v>
      </c>
      <c r="O332" s="2">
        <v>8</v>
      </c>
      <c r="P332" s="2">
        <v>0</v>
      </c>
      <c r="Q332" s="2" t="s">
        <v>43</v>
      </c>
      <c r="R332" s="2" t="s">
        <v>43</v>
      </c>
      <c r="S332" s="2">
        <v>1</v>
      </c>
      <c r="T332" s="2">
        <v>156.40094353204299</v>
      </c>
      <c r="U332" s="2">
        <v>148.311770362305</v>
      </c>
      <c r="V332" s="2">
        <v>756.47954400859805</v>
      </c>
      <c r="W332" s="2">
        <v>163.36464340584601</v>
      </c>
      <c r="X332" s="2">
        <v>245.04740481990501</v>
      </c>
      <c r="Y332" s="2">
        <v>164.76349645837601</v>
      </c>
      <c r="Z332" s="2">
        <v>445.50593431539198</v>
      </c>
      <c r="AA332" s="2">
        <v>407.98779658726102</v>
      </c>
      <c r="AB332" s="2">
        <v>866.59893857059205</v>
      </c>
      <c r="AC332" s="2">
        <v>967.54639916309702</v>
      </c>
      <c r="AD332" s="2">
        <v>497.12557785516202</v>
      </c>
      <c r="AE332" s="2">
        <v>152.79965855548301</v>
      </c>
      <c r="AF332" s="2">
        <v>171.507137944427</v>
      </c>
      <c r="AG332" s="2">
        <v>98.190707160574306</v>
      </c>
      <c r="AH332" s="2">
        <v>20.5789675113</v>
      </c>
      <c r="AI332" s="2">
        <v>0.89100000000000001</v>
      </c>
      <c r="AJ332" s="2">
        <v>-0.17</v>
      </c>
      <c r="AK332" s="2">
        <v>0.61065997227441404</v>
      </c>
      <c r="AL332" s="2">
        <v>0.91377240122441905</v>
      </c>
    </row>
    <row r="333" spans="1:38" x14ac:dyDescent="0.3">
      <c r="A333" s="2" t="b">
        <v>1</v>
      </c>
      <c r="B333" s="2" t="s">
        <v>356</v>
      </c>
      <c r="C333" s="2" t="s">
        <v>357</v>
      </c>
      <c r="D333" s="2" t="s">
        <v>42</v>
      </c>
      <c r="E333" s="2" t="s">
        <v>41</v>
      </c>
      <c r="F333" s="2" t="s">
        <v>40</v>
      </c>
      <c r="G333" s="2" t="s">
        <v>43</v>
      </c>
      <c r="H333" s="2">
        <v>835.60616000000005</v>
      </c>
      <c r="I333" s="2">
        <v>10.343</v>
      </c>
      <c r="J333" s="2">
        <v>423433.40473665902</v>
      </c>
      <c r="K333" s="2">
        <v>24</v>
      </c>
      <c r="L333" s="2">
        <v>9</v>
      </c>
      <c r="M333" s="2">
        <v>0</v>
      </c>
      <c r="N333" s="2">
        <v>3</v>
      </c>
      <c r="O333" s="2">
        <v>3</v>
      </c>
      <c r="P333" s="2">
        <v>2</v>
      </c>
      <c r="Q333" s="2" t="s">
        <v>43</v>
      </c>
      <c r="R333" s="2">
        <v>84</v>
      </c>
      <c r="S333" s="2">
        <v>1</v>
      </c>
      <c r="T333" s="2">
        <v>423433.40473665902</v>
      </c>
      <c r="U333" s="2">
        <v>422883.61141813197</v>
      </c>
      <c r="V333" s="2">
        <v>408774.57720508601</v>
      </c>
      <c r="W333" s="2">
        <v>309699.35920965002</v>
      </c>
      <c r="X333" s="2">
        <v>322677.31506593397</v>
      </c>
      <c r="Y333" s="2">
        <v>355280.52924961998</v>
      </c>
      <c r="Z333" s="2">
        <v>5995.4989600110803</v>
      </c>
      <c r="AA333" s="2">
        <v>8388.48780436384</v>
      </c>
      <c r="AB333" s="2">
        <v>224059.32706770301</v>
      </c>
      <c r="AC333" s="2">
        <v>236978.32850400399</v>
      </c>
      <c r="AD333" s="2">
        <v>235373.10546808201</v>
      </c>
      <c r="AE333" s="2">
        <v>427103.96397083998</v>
      </c>
      <c r="AF333" s="2">
        <v>324068.37694921601</v>
      </c>
      <c r="AG333" s="2">
        <v>2.1936464200750398</v>
      </c>
      <c r="AH333" s="2">
        <v>7.8937462623493104</v>
      </c>
      <c r="AI333" s="2">
        <v>1.3180000000000001</v>
      </c>
      <c r="AJ333" s="2">
        <v>0.4</v>
      </c>
      <c r="AK333" s="2">
        <v>2.58867709300039E-2</v>
      </c>
      <c r="AL333" s="2">
        <v>0.29739388012788198</v>
      </c>
    </row>
    <row r="334" spans="1:38" x14ac:dyDescent="0.3">
      <c r="A334" s="2" t="b">
        <v>1</v>
      </c>
      <c r="B334" s="2" t="s">
        <v>233</v>
      </c>
      <c r="C334" s="2" t="s">
        <v>234</v>
      </c>
      <c r="D334" s="2" t="s">
        <v>42</v>
      </c>
      <c r="E334" s="2" t="s">
        <v>42</v>
      </c>
      <c r="F334" s="2" t="s">
        <v>40</v>
      </c>
      <c r="G334" s="2" t="s">
        <v>43</v>
      </c>
      <c r="H334" s="2">
        <v>795.57537000000002</v>
      </c>
      <c r="I334" s="2">
        <v>10.461</v>
      </c>
      <c r="J334" s="2">
        <v>184177.14403505399</v>
      </c>
      <c r="K334" s="2">
        <v>21</v>
      </c>
      <c r="L334" s="2">
        <v>0</v>
      </c>
      <c r="M334" s="2">
        <v>0</v>
      </c>
      <c r="N334" s="2">
        <v>3</v>
      </c>
      <c r="O334" s="2">
        <v>23</v>
      </c>
      <c r="P334" s="2">
        <v>7</v>
      </c>
      <c r="Q334" s="2" t="s">
        <v>43</v>
      </c>
      <c r="R334" s="2" t="s">
        <v>43</v>
      </c>
      <c r="S334" s="2">
        <v>3</v>
      </c>
      <c r="T334" s="2">
        <v>104365.276642328</v>
      </c>
      <c r="U334" s="2">
        <v>112150.68601120599</v>
      </c>
      <c r="V334" s="2">
        <v>110017.92676673</v>
      </c>
      <c r="W334" s="2">
        <v>157969.58727630699</v>
      </c>
      <c r="X334" s="2">
        <v>184177.14403505399</v>
      </c>
      <c r="Y334" s="2">
        <v>162397.13085480101</v>
      </c>
      <c r="Z334" s="2">
        <v>593.64002631464905</v>
      </c>
      <c r="AA334" s="2">
        <v>549.151267026965</v>
      </c>
      <c r="AB334" s="2">
        <v>65496.272469433701</v>
      </c>
      <c r="AC334" s="2">
        <v>97941.358772789798</v>
      </c>
      <c r="AD334" s="2">
        <v>103314.552047598</v>
      </c>
      <c r="AE334" s="2">
        <v>123184.765886726</v>
      </c>
      <c r="AF334" s="2">
        <v>190976.65381155399</v>
      </c>
      <c r="AG334" s="2">
        <v>9.7222774373396508</v>
      </c>
      <c r="AH334" s="2">
        <v>5.90544055017165</v>
      </c>
      <c r="AI334" s="2">
        <v>0.64500000000000002</v>
      </c>
      <c r="AJ334" s="2">
        <v>-0.63</v>
      </c>
      <c r="AK334" s="2">
        <v>4.7141629163260897E-3</v>
      </c>
      <c r="AL334" s="2">
        <v>0.124469972000951</v>
      </c>
    </row>
    <row r="335" spans="1:38" x14ac:dyDescent="0.3">
      <c r="A335" s="2" t="b">
        <v>1</v>
      </c>
      <c r="B335" s="2" t="s">
        <v>233</v>
      </c>
      <c r="C335" s="2" t="s">
        <v>234</v>
      </c>
      <c r="D335" s="2" t="s">
        <v>42</v>
      </c>
      <c r="E335" s="2" t="s">
        <v>42</v>
      </c>
      <c r="F335" s="2" t="s">
        <v>40</v>
      </c>
      <c r="G335" s="2" t="s">
        <v>43</v>
      </c>
      <c r="H335" s="2">
        <v>795.57528000000002</v>
      </c>
      <c r="I335" s="2">
        <v>10.521000000000001</v>
      </c>
      <c r="J335" s="2">
        <v>1261191.66189492</v>
      </c>
      <c r="K335" s="2">
        <v>21</v>
      </c>
      <c r="L335" s="2">
        <v>0</v>
      </c>
      <c r="M335" s="2">
        <v>0</v>
      </c>
      <c r="N335" s="2">
        <v>3</v>
      </c>
      <c r="O335" s="2">
        <v>12</v>
      </c>
      <c r="P335" s="2">
        <v>10</v>
      </c>
      <c r="Q335" s="2" t="s">
        <v>43</v>
      </c>
      <c r="R335" s="2" t="s">
        <v>43</v>
      </c>
      <c r="S335" s="2">
        <v>2</v>
      </c>
      <c r="T335" s="2">
        <v>1015304.74797008</v>
      </c>
      <c r="U335" s="2">
        <v>1111258.9672055801</v>
      </c>
      <c r="V335" s="2">
        <v>1067429.34709893</v>
      </c>
      <c r="W335" s="2">
        <v>1261191.66189492</v>
      </c>
      <c r="X335" s="2">
        <v>1103459.63340108</v>
      </c>
      <c r="Y335" s="2">
        <v>1208813.1153368701</v>
      </c>
      <c r="Z335" s="2">
        <v>2609.9018230473998</v>
      </c>
      <c r="AA335" s="2">
        <v>2540.70764470519</v>
      </c>
      <c r="AB335" s="2">
        <v>685496.70382444398</v>
      </c>
      <c r="AC335" s="2">
        <v>863459.55524150596</v>
      </c>
      <c r="AD335" s="2">
        <v>753936.19150907698</v>
      </c>
      <c r="AE335" s="2">
        <v>1097090.45924076</v>
      </c>
      <c r="AF335" s="2">
        <v>1277899.9633161901</v>
      </c>
      <c r="AG335" s="2">
        <v>5.9065751221144103</v>
      </c>
      <c r="AH335" s="2">
        <v>8.4995297638691891</v>
      </c>
      <c r="AI335" s="2">
        <v>0.85899999999999999</v>
      </c>
      <c r="AJ335" s="2">
        <v>-0.22</v>
      </c>
      <c r="AK335" s="2">
        <v>0.142053469577894</v>
      </c>
      <c r="AL335" s="2">
        <v>0.64200748966380194</v>
      </c>
    </row>
    <row r="336" spans="1:38" x14ac:dyDescent="0.3">
      <c r="A336" s="2" t="b">
        <v>1</v>
      </c>
      <c r="B336" s="2" t="s">
        <v>233</v>
      </c>
      <c r="C336" s="2" t="s">
        <v>234</v>
      </c>
      <c r="D336" s="2" t="s">
        <v>42</v>
      </c>
      <c r="E336" s="2" t="s">
        <v>42</v>
      </c>
      <c r="F336" s="2" t="s">
        <v>41</v>
      </c>
      <c r="G336" s="2" t="s">
        <v>43</v>
      </c>
      <c r="H336" s="2">
        <v>795.57037000000003</v>
      </c>
      <c r="I336" s="2">
        <v>9.9789999999999992</v>
      </c>
      <c r="J336" s="2">
        <v>5167.8766252286596</v>
      </c>
      <c r="K336" s="2">
        <v>21</v>
      </c>
      <c r="L336" s="2">
        <v>0</v>
      </c>
      <c r="M336" s="2">
        <v>0</v>
      </c>
      <c r="N336" s="2">
        <v>2</v>
      </c>
      <c r="O336" s="2">
        <v>2</v>
      </c>
      <c r="P336" s="2">
        <v>0</v>
      </c>
      <c r="Q336" s="2" t="s">
        <v>43</v>
      </c>
      <c r="R336" s="2" t="s">
        <v>43</v>
      </c>
      <c r="S336" s="2">
        <v>0</v>
      </c>
      <c r="T336" s="2">
        <v>2741.0302781805499</v>
      </c>
      <c r="U336" s="2">
        <v>1896.8606428818</v>
      </c>
      <c r="V336" s="2">
        <v>3221.8233013765698</v>
      </c>
      <c r="W336" s="2">
        <v>3797.8715666326402</v>
      </c>
      <c r="X336" s="2">
        <v>4387.0798102853696</v>
      </c>
      <c r="Y336" s="2">
        <v>4057.52439447081</v>
      </c>
      <c r="Z336" s="2">
        <v>402.85854105841202</v>
      </c>
      <c r="AA336" s="2">
        <v>1298.4302926117</v>
      </c>
      <c r="AB336" s="2">
        <v>4372.0862476032398</v>
      </c>
      <c r="AC336" s="2">
        <v>5167.8766252286596</v>
      </c>
      <c r="AD336" s="2">
        <v>5022.56670853383</v>
      </c>
      <c r="AE336" s="2">
        <v>2702.4942497239099</v>
      </c>
      <c r="AF336" s="2">
        <v>4000.4798310548099</v>
      </c>
      <c r="AG336" s="2">
        <v>25.601492487844101</v>
      </c>
      <c r="AH336" s="2">
        <v>7.2361443445637397</v>
      </c>
      <c r="AI336" s="2">
        <v>0.67600000000000005</v>
      </c>
      <c r="AJ336" s="2">
        <v>-0.56999999999999995</v>
      </c>
      <c r="AK336" s="2">
        <v>8.86382497334577E-2</v>
      </c>
      <c r="AL336" s="2">
        <v>0.53721358427460697</v>
      </c>
    </row>
    <row r="337" spans="1:38" x14ac:dyDescent="0.3">
      <c r="A337" s="2" t="b">
        <v>1</v>
      </c>
      <c r="B337" s="2" t="s">
        <v>300</v>
      </c>
      <c r="C337" s="2" t="s">
        <v>301</v>
      </c>
      <c r="D337" s="2" t="s">
        <v>42</v>
      </c>
      <c r="E337" s="2" t="s">
        <v>41</v>
      </c>
      <c r="F337" s="2" t="s">
        <v>40</v>
      </c>
      <c r="G337" s="2" t="s">
        <v>43</v>
      </c>
      <c r="H337" s="2">
        <v>837.62177999999994</v>
      </c>
      <c r="I337" s="2">
        <v>10.571999999999999</v>
      </c>
      <c r="J337" s="2">
        <v>296152.19865317101</v>
      </c>
      <c r="K337" s="2">
        <v>19</v>
      </c>
      <c r="L337" s="2">
        <v>9</v>
      </c>
      <c r="M337" s="2">
        <v>0</v>
      </c>
      <c r="N337" s="2">
        <v>3</v>
      </c>
      <c r="O337" s="2">
        <v>13</v>
      </c>
      <c r="P337" s="2">
        <v>0</v>
      </c>
      <c r="Q337" s="2" t="s">
        <v>43</v>
      </c>
      <c r="R337" s="2">
        <v>84</v>
      </c>
      <c r="S337" s="2">
        <v>2</v>
      </c>
      <c r="T337" s="2">
        <v>213761.617924619</v>
      </c>
      <c r="U337" s="2">
        <v>228129.09534531599</v>
      </c>
      <c r="V337" s="2">
        <v>147522.19266481401</v>
      </c>
      <c r="W337" s="2">
        <v>296152.19865317101</v>
      </c>
      <c r="X337" s="2">
        <v>141962.67881364099</v>
      </c>
      <c r="Y337" s="2">
        <v>220968.68330742899</v>
      </c>
      <c r="Z337" s="2">
        <v>7947.7183611822202</v>
      </c>
      <c r="AA337" s="2">
        <v>3583.7651176301802</v>
      </c>
      <c r="AB337" s="2">
        <v>145757.68986571301</v>
      </c>
      <c r="AC337" s="2">
        <v>171191.485923573</v>
      </c>
      <c r="AD337" s="2">
        <v>188057.15532099101</v>
      </c>
      <c r="AE337" s="2">
        <v>222989.23373184001</v>
      </c>
      <c r="AF337" s="2">
        <v>252270.041465182</v>
      </c>
      <c r="AG337" s="2">
        <v>23.4302479777262</v>
      </c>
      <c r="AH337" s="2">
        <v>37.319151025516</v>
      </c>
      <c r="AI337" s="2">
        <v>0.88400000000000001</v>
      </c>
      <c r="AJ337" s="2">
        <v>-0.18</v>
      </c>
      <c r="AK337" s="2">
        <v>0.75640481032100604</v>
      </c>
      <c r="AL337" s="2">
        <v>0.95189872884345905</v>
      </c>
    </row>
    <row r="338" spans="1:38" x14ac:dyDescent="0.3">
      <c r="A338" s="2" t="b">
        <v>1</v>
      </c>
      <c r="B338" s="2" t="s">
        <v>300</v>
      </c>
      <c r="C338" s="2" t="s">
        <v>301</v>
      </c>
      <c r="D338" s="2" t="s">
        <v>42</v>
      </c>
      <c r="E338" s="2" t="s">
        <v>42</v>
      </c>
      <c r="F338" s="2" t="s">
        <v>41</v>
      </c>
      <c r="G338" s="2" t="s">
        <v>43</v>
      </c>
      <c r="H338" s="2">
        <v>837.61253999999997</v>
      </c>
      <c r="I338" s="2">
        <v>10.577</v>
      </c>
      <c r="J338" s="2">
        <v>118326.542710985</v>
      </c>
      <c r="K338" s="2">
        <v>19</v>
      </c>
      <c r="L338" s="2">
        <v>0</v>
      </c>
      <c r="M338" s="2">
        <v>0</v>
      </c>
      <c r="N338" s="2">
        <v>3</v>
      </c>
      <c r="O338" s="2">
        <v>27</v>
      </c>
      <c r="P338" s="2">
        <v>24</v>
      </c>
      <c r="Q338" s="2" t="s">
        <v>43</v>
      </c>
      <c r="R338" s="2" t="s">
        <v>43</v>
      </c>
      <c r="S338" s="2">
        <v>0</v>
      </c>
      <c r="T338" s="2">
        <v>118326.542710985</v>
      </c>
      <c r="U338" s="2">
        <v>52959.002760454998</v>
      </c>
      <c r="V338" s="2">
        <v>51288.859847564803</v>
      </c>
      <c r="W338" s="2">
        <v>62665.189554234203</v>
      </c>
      <c r="X338" s="2">
        <v>57031.279875798398</v>
      </c>
      <c r="Y338" s="2">
        <v>73531.998039084399</v>
      </c>
      <c r="Z338" s="2">
        <v>2722.9148995174701</v>
      </c>
      <c r="AA338" s="2">
        <v>1846.4306793774399</v>
      </c>
      <c r="AB338" s="2">
        <v>58189.438333546401</v>
      </c>
      <c r="AC338" s="2">
        <v>33404.532372595502</v>
      </c>
      <c r="AD338" s="2">
        <v>48649.926270612901</v>
      </c>
      <c r="AE338" s="2" t="s">
        <v>43</v>
      </c>
      <c r="AF338" s="2" t="s">
        <v>43</v>
      </c>
      <c r="AG338" s="2" t="s">
        <v>43</v>
      </c>
      <c r="AH338" s="2" t="s">
        <v>43</v>
      </c>
      <c r="AI338" s="2" t="s">
        <v>43</v>
      </c>
      <c r="AJ338" s="2" t="s">
        <v>43</v>
      </c>
      <c r="AK338" s="2" t="s">
        <v>43</v>
      </c>
      <c r="AL338" s="2" t="s">
        <v>43</v>
      </c>
    </row>
    <row r="339" spans="1:38" x14ac:dyDescent="0.3">
      <c r="A339" s="2" t="b">
        <v>1</v>
      </c>
      <c r="B339" s="2" t="s">
        <v>197</v>
      </c>
      <c r="C339" s="2" t="s">
        <v>198</v>
      </c>
      <c r="D339" s="2" t="s">
        <v>42</v>
      </c>
      <c r="E339" s="2" t="s">
        <v>42</v>
      </c>
      <c r="F339" s="2" t="s">
        <v>40</v>
      </c>
      <c r="G339" s="2" t="s">
        <v>43</v>
      </c>
      <c r="H339" s="2">
        <v>793.55921000000001</v>
      </c>
      <c r="I339" s="2">
        <v>10.326000000000001</v>
      </c>
      <c r="J339" s="2">
        <v>1177857.74156715</v>
      </c>
      <c r="K339" s="2">
        <v>28</v>
      </c>
      <c r="L339" s="2">
        <v>0</v>
      </c>
      <c r="M339" s="2">
        <v>0</v>
      </c>
      <c r="N339" s="2">
        <v>3</v>
      </c>
      <c r="O339" s="2">
        <v>9</v>
      </c>
      <c r="P339" s="2">
        <v>2</v>
      </c>
      <c r="Q339" s="2" t="s">
        <v>43</v>
      </c>
      <c r="R339" s="2" t="s">
        <v>43</v>
      </c>
      <c r="S339" s="2">
        <v>3</v>
      </c>
      <c r="T339" s="2">
        <v>1027053.15666198</v>
      </c>
      <c r="U339" s="2">
        <v>1177857.74156715</v>
      </c>
      <c r="V339" s="2">
        <v>805314.820048547</v>
      </c>
      <c r="W339" s="2">
        <v>1005341.06653312</v>
      </c>
      <c r="X339" s="2">
        <v>1015831.9297991</v>
      </c>
      <c r="Y339" s="2">
        <v>773986.017080697</v>
      </c>
      <c r="Z339" s="2">
        <v>1078.23736727049</v>
      </c>
      <c r="AA339" s="2">
        <v>1217.2951699425601</v>
      </c>
      <c r="AB339" s="2">
        <v>699517.404990335</v>
      </c>
      <c r="AC339" s="2">
        <v>753162.88992502796</v>
      </c>
      <c r="AD339" s="2">
        <v>836258.91776461399</v>
      </c>
      <c r="AE339" s="2">
        <v>1057684.55848508</v>
      </c>
      <c r="AF339" s="2">
        <v>1030741.72670763</v>
      </c>
      <c r="AG339" s="2">
        <v>20.2495283828877</v>
      </c>
      <c r="AH339" s="2">
        <v>11.983264726748301</v>
      </c>
      <c r="AI339" s="2">
        <v>1.026</v>
      </c>
      <c r="AJ339" s="2">
        <v>0.04</v>
      </c>
      <c r="AK339" s="2">
        <v>0.67221386803261496</v>
      </c>
      <c r="AL339" s="2">
        <v>0.92958109376952502</v>
      </c>
    </row>
    <row r="340" spans="1:38" x14ac:dyDescent="0.3">
      <c r="A340" s="2" t="b">
        <v>1</v>
      </c>
      <c r="B340" s="2" t="s">
        <v>197</v>
      </c>
      <c r="C340" s="2" t="s">
        <v>198</v>
      </c>
      <c r="D340" s="2" t="s">
        <v>40</v>
      </c>
      <c r="E340" s="2" t="s">
        <v>42</v>
      </c>
      <c r="F340" s="2" t="s">
        <v>40</v>
      </c>
      <c r="G340" s="2" t="s">
        <v>43</v>
      </c>
      <c r="H340" s="2">
        <v>793.56096000000002</v>
      </c>
      <c r="I340" s="2">
        <v>9.7889999999999997</v>
      </c>
      <c r="J340" s="2">
        <v>36960.968861486297</v>
      </c>
      <c r="K340" s="2">
        <v>28</v>
      </c>
      <c r="L340" s="2">
        <v>0</v>
      </c>
      <c r="M340" s="2">
        <v>0</v>
      </c>
      <c r="N340" s="2">
        <v>3</v>
      </c>
      <c r="O340" s="2">
        <v>94</v>
      </c>
      <c r="P340" s="2">
        <v>93</v>
      </c>
      <c r="Q340" s="2" t="s">
        <v>43</v>
      </c>
      <c r="R340" s="2" t="s">
        <v>43</v>
      </c>
      <c r="S340" s="2">
        <v>0</v>
      </c>
      <c r="T340" s="2">
        <v>36608.213483336098</v>
      </c>
      <c r="U340" s="2">
        <v>33738.728287921796</v>
      </c>
      <c r="V340" s="2">
        <v>30592.005755987</v>
      </c>
      <c r="W340" s="2">
        <v>31279.175029911101</v>
      </c>
      <c r="X340" s="2">
        <v>31969.372645038999</v>
      </c>
      <c r="Y340" s="2">
        <v>36960.968861486297</v>
      </c>
      <c r="Z340" s="2">
        <v>1795.74908011196</v>
      </c>
      <c r="AA340" s="2">
        <v>2865.7465557062101</v>
      </c>
      <c r="AB340" s="2">
        <v>1494.61364894689</v>
      </c>
      <c r="AC340" s="2">
        <v>10882.1474661749</v>
      </c>
      <c r="AD340" s="2">
        <v>24672.692278121402</v>
      </c>
      <c r="AE340" s="2" t="s">
        <v>43</v>
      </c>
      <c r="AF340" s="2" t="s">
        <v>43</v>
      </c>
      <c r="AG340" s="2" t="s">
        <v>43</v>
      </c>
      <c r="AH340" s="2" t="s">
        <v>43</v>
      </c>
      <c r="AI340" s="2" t="s">
        <v>43</v>
      </c>
      <c r="AJ340" s="2" t="s">
        <v>43</v>
      </c>
      <c r="AK340" s="2" t="s">
        <v>43</v>
      </c>
      <c r="AL340" s="2" t="s">
        <v>43</v>
      </c>
    </row>
    <row r="341" spans="1:38" x14ac:dyDescent="0.3">
      <c r="A341" s="2" t="b">
        <v>1</v>
      </c>
      <c r="B341" s="2" t="s">
        <v>62</v>
      </c>
      <c r="C341" s="2" t="s">
        <v>63</v>
      </c>
      <c r="D341" s="2" t="s">
        <v>42</v>
      </c>
      <c r="E341" s="2" t="s">
        <v>41</v>
      </c>
      <c r="F341" s="2" t="s">
        <v>40</v>
      </c>
      <c r="G341" s="2" t="s">
        <v>43</v>
      </c>
      <c r="H341" s="2">
        <v>811.60635000000002</v>
      </c>
      <c r="I341" s="2">
        <v>10.468</v>
      </c>
      <c r="J341" s="2">
        <v>713737.83364511305</v>
      </c>
      <c r="K341" s="2">
        <v>16</v>
      </c>
      <c r="L341" s="2">
        <v>47</v>
      </c>
      <c r="M341" s="2">
        <v>0</v>
      </c>
      <c r="N341" s="2">
        <v>3</v>
      </c>
      <c r="O341" s="2">
        <v>12</v>
      </c>
      <c r="P341" s="2">
        <v>4</v>
      </c>
      <c r="Q341" s="2" t="s">
        <v>43</v>
      </c>
      <c r="R341" s="2">
        <v>84.1</v>
      </c>
      <c r="S341" s="2">
        <v>8</v>
      </c>
      <c r="T341" s="2">
        <v>475064.43313602102</v>
      </c>
      <c r="U341" s="2">
        <v>713737.83364511305</v>
      </c>
      <c r="V341" s="2">
        <v>604433.83671854797</v>
      </c>
      <c r="W341" s="2">
        <v>576062.966460614</v>
      </c>
      <c r="X341" s="2">
        <v>585227.48945800296</v>
      </c>
      <c r="Y341" s="2">
        <v>664129.47761958698</v>
      </c>
      <c r="Z341" s="2">
        <v>4570.18728761293</v>
      </c>
      <c r="AA341" s="2">
        <v>7689.5409387413301</v>
      </c>
      <c r="AB341" s="2">
        <v>320687.95740592998</v>
      </c>
      <c r="AC341" s="2">
        <v>391950.92764851497</v>
      </c>
      <c r="AD341" s="2">
        <v>402464.39462772303</v>
      </c>
      <c r="AE341" s="2">
        <v>640294.90848063503</v>
      </c>
      <c r="AF341" s="2">
        <v>622530.70502456999</v>
      </c>
      <c r="AG341" s="2">
        <v>22.932441129703101</v>
      </c>
      <c r="AH341" s="2">
        <v>12.354811794583201</v>
      </c>
      <c r="AI341" s="2">
        <v>1.0289999999999999</v>
      </c>
      <c r="AJ341" s="2">
        <v>0.04</v>
      </c>
      <c r="AK341" s="2">
        <v>0.82490022604754498</v>
      </c>
      <c r="AL341" s="2">
        <v>0.96560169012382702</v>
      </c>
    </row>
    <row r="342" spans="1:38" x14ac:dyDescent="0.3">
      <c r="A342" s="2" t="b">
        <v>1</v>
      </c>
      <c r="B342" s="2" t="s">
        <v>621</v>
      </c>
      <c r="C342" s="2" t="s">
        <v>622</v>
      </c>
      <c r="D342" s="2" t="s">
        <v>42</v>
      </c>
      <c r="E342" s="2" t="s">
        <v>42</v>
      </c>
      <c r="F342" s="2" t="s">
        <v>40</v>
      </c>
      <c r="G342" s="2" t="s">
        <v>43</v>
      </c>
      <c r="H342" s="2">
        <v>819.61238000000003</v>
      </c>
      <c r="I342" s="2">
        <v>10.929</v>
      </c>
      <c r="J342" s="2">
        <v>7888.31775572489</v>
      </c>
      <c r="K342" s="2">
        <v>9</v>
      </c>
      <c r="L342" s="2">
        <v>0</v>
      </c>
      <c r="M342" s="2">
        <v>0</v>
      </c>
      <c r="N342" s="2">
        <v>3</v>
      </c>
      <c r="O342" s="2">
        <v>23</v>
      </c>
      <c r="P342" s="2">
        <v>7</v>
      </c>
      <c r="Q342" s="2" t="s">
        <v>43</v>
      </c>
      <c r="R342" s="2" t="s">
        <v>43</v>
      </c>
      <c r="S342" s="2">
        <v>0</v>
      </c>
      <c r="T342" s="2">
        <v>4868.45676536888</v>
      </c>
      <c r="U342" s="2">
        <v>4414.3037915392497</v>
      </c>
      <c r="V342" s="2">
        <v>4334.9336466144296</v>
      </c>
      <c r="W342" s="2">
        <v>7109.0549320135597</v>
      </c>
      <c r="X342" s="2">
        <v>7888.31775572489</v>
      </c>
      <c r="Y342" s="2">
        <v>7161.1911314381196</v>
      </c>
      <c r="Z342" s="2">
        <v>743.57120051278105</v>
      </c>
      <c r="AA342" s="2">
        <v>791.96114067002804</v>
      </c>
      <c r="AB342" s="2">
        <v>2763.80925293166</v>
      </c>
      <c r="AC342" s="2">
        <v>3256.3942058252801</v>
      </c>
      <c r="AD342" s="2">
        <v>4327.00493367745</v>
      </c>
      <c r="AE342" s="2">
        <v>5243.7503414733901</v>
      </c>
      <c r="AF342" s="2">
        <v>8295.5317695944304</v>
      </c>
      <c r="AG342" s="2">
        <v>5.23266359320115</v>
      </c>
      <c r="AH342" s="2">
        <v>5.9911214245211504</v>
      </c>
      <c r="AI342" s="2">
        <v>0.63200000000000001</v>
      </c>
      <c r="AJ342" s="2">
        <v>-0.66</v>
      </c>
      <c r="AK342" s="2">
        <v>4.1492093501995398E-4</v>
      </c>
      <c r="AL342" s="2">
        <v>2.50407478576328E-2</v>
      </c>
    </row>
    <row r="343" spans="1:38" x14ac:dyDescent="0.3">
      <c r="A343" s="2" t="b">
        <v>1</v>
      </c>
      <c r="B343" s="2" t="s">
        <v>139</v>
      </c>
      <c r="C343" s="2" t="s">
        <v>140</v>
      </c>
      <c r="D343" s="2" t="s">
        <v>42</v>
      </c>
      <c r="E343" s="2" t="s">
        <v>42</v>
      </c>
      <c r="F343" s="2" t="s">
        <v>40</v>
      </c>
      <c r="G343" s="2" t="s">
        <v>43</v>
      </c>
      <c r="H343" s="2">
        <v>765.52778999999998</v>
      </c>
      <c r="I343" s="2">
        <v>10.000999999999999</v>
      </c>
      <c r="J343" s="2">
        <v>1651451.0799484099</v>
      </c>
      <c r="K343" s="2">
        <v>28</v>
      </c>
      <c r="L343" s="2">
        <v>0</v>
      </c>
      <c r="M343" s="2">
        <v>0</v>
      </c>
      <c r="N343" s="2">
        <v>3</v>
      </c>
      <c r="O343" s="2">
        <v>48</v>
      </c>
      <c r="P343" s="2">
        <v>3</v>
      </c>
      <c r="Q343" s="2" t="s">
        <v>43</v>
      </c>
      <c r="R343" s="2" t="s">
        <v>43</v>
      </c>
      <c r="S343" s="2">
        <v>5</v>
      </c>
      <c r="T343" s="2">
        <v>1169676.70695635</v>
      </c>
      <c r="U343" s="2">
        <v>1079843.0759179399</v>
      </c>
      <c r="V343" s="2">
        <v>947885.985653835</v>
      </c>
      <c r="W343" s="2">
        <v>1440835.5747298801</v>
      </c>
      <c r="X343" s="2">
        <v>1385313.0561995599</v>
      </c>
      <c r="Y343" s="2">
        <v>1651451.0799484099</v>
      </c>
      <c r="Z343" s="2">
        <v>12950.231452452301</v>
      </c>
      <c r="AA343" s="2">
        <v>17607.486708076402</v>
      </c>
      <c r="AB343" s="2">
        <v>209045.310000964</v>
      </c>
      <c r="AC343" s="2">
        <v>465899.82022562902</v>
      </c>
      <c r="AD343" s="2">
        <v>617894.18629157997</v>
      </c>
      <c r="AE343" s="2" t="s">
        <v>43</v>
      </c>
      <c r="AF343" s="2" t="s">
        <v>43</v>
      </c>
      <c r="AG343" s="2" t="s">
        <v>43</v>
      </c>
      <c r="AH343" s="2" t="s">
        <v>43</v>
      </c>
      <c r="AI343" s="2" t="s">
        <v>43</v>
      </c>
      <c r="AJ343" s="2" t="s">
        <v>43</v>
      </c>
      <c r="AK343" s="2" t="s">
        <v>43</v>
      </c>
      <c r="AL343" s="2" t="s">
        <v>43</v>
      </c>
    </row>
    <row r="344" spans="1:38" x14ac:dyDescent="0.3">
      <c r="A344" s="2" t="b">
        <v>1</v>
      </c>
      <c r="B344" s="2" t="s">
        <v>139</v>
      </c>
      <c r="C344" s="2" t="s">
        <v>140</v>
      </c>
      <c r="D344" s="2" t="s">
        <v>42</v>
      </c>
      <c r="E344" s="2" t="s">
        <v>41</v>
      </c>
      <c r="F344" s="2" t="s">
        <v>40</v>
      </c>
      <c r="G344" s="2" t="s">
        <v>43</v>
      </c>
      <c r="H344" s="2">
        <v>765.52809000000002</v>
      </c>
      <c r="I344" s="2">
        <v>9.8870000000000005</v>
      </c>
      <c r="J344" s="2">
        <v>89100.807201753996</v>
      </c>
      <c r="K344" s="2">
        <v>28</v>
      </c>
      <c r="L344" s="2">
        <v>3</v>
      </c>
      <c r="M344" s="2">
        <v>0</v>
      </c>
      <c r="N344" s="2">
        <v>1</v>
      </c>
      <c r="O344" s="2">
        <v>0</v>
      </c>
      <c r="P344" s="2">
        <v>0</v>
      </c>
      <c r="Q344" s="2" t="s">
        <v>43</v>
      </c>
      <c r="R344" s="2">
        <v>61</v>
      </c>
      <c r="S344" s="2">
        <v>2</v>
      </c>
      <c r="T344" s="2">
        <v>89100.807201753996</v>
      </c>
      <c r="U344" s="2">
        <v>3923.5081638182501</v>
      </c>
      <c r="V344" s="2">
        <v>5415.8670455227802</v>
      </c>
      <c r="W344" s="2">
        <v>3910.2878485144001</v>
      </c>
      <c r="X344" s="2">
        <v>88403.818475611901</v>
      </c>
      <c r="Y344" s="2">
        <v>3397.8085600064901</v>
      </c>
      <c r="Z344" s="2">
        <v>637.45797587011202</v>
      </c>
      <c r="AA344" s="2">
        <v>719.23052136702302</v>
      </c>
      <c r="AB344" s="2">
        <v>1831.7831917363601</v>
      </c>
      <c r="AC344" s="2">
        <v>2486.8227768565598</v>
      </c>
      <c r="AD344" s="2">
        <v>2240.0363911166901</v>
      </c>
      <c r="AE344" s="2" t="s">
        <v>43</v>
      </c>
      <c r="AF344" s="2" t="s">
        <v>43</v>
      </c>
      <c r="AG344" s="2" t="s">
        <v>43</v>
      </c>
      <c r="AH344" s="2" t="s">
        <v>43</v>
      </c>
      <c r="AI344" s="2" t="s">
        <v>43</v>
      </c>
      <c r="AJ344" s="2" t="s">
        <v>43</v>
      </c>
      <c r="AK344" s="2" t="s">
        <v>43</v>
      </c>
      <c r="AL344" s="2" t="s">
        <v>43</v>
      </c>
    </row>
    <row r="345" spans="1:38" x14ac:dyDescent="0.3">
      <c r="A345" s="2" t="b">
        <v>1</v>
      </c>
      <c r="B345" s="2" t="s">
        <v>139</v>
      </c>
      <c r="C345" s="2" t="s">
        <v>140</v>
      </c>
      <c r="D345" s="2" t="s">
        <v>42</v>
      </c>
      <c r="E345" s="2" t="s">
        <v>42</v>
      </c>
      <c r="F345" s="2" t="s">
        <v>41</v>
      </c>
      <c r="G345" s="2" t="s">
        <v>43</v>
      </c>
      <c r="H345" s="2">
        <v>765.52224999999999</v>
      </c>
      <c r="I345" s="2">
        <v>10.097</v>
      </c>
      <c r="J345" s="2">
        <v>20003.706245539001</v>
      </c>
      <c r="K345" s="2">
        <v>28</v>
      </c>
      <c r="L345" s="2">
        <v>0</v>
      </c>
      <c r="M345" s="2">
        <v>0</v>
      </c>
      <c r="N345" s="2">
        <v>2</v>
      </c>
      <c r="O345" s="2">
        <v>15</v>
      </c>
      <c r="P345" s="2">
        <v>0</v>
      </c>
      <c r="Q345" s="2" t="s">
        <v>43</v>
      </c>
      <c r="R345" s="2" t="s">
        <v>43</v>
      </c>
      <c r="S345" s="2">
        <v>0</v>
      </c>
      <c r="T345" s="2">
        <v>10233.241652299101</v>
      </c>
      <c r="U345" s="2">
        <v>12514.5026799117</v>
      </c>
      <c r="V345" s="2">
        <v>14412.0220936225</v>
      </c>
      <c r="W345" s="2">
        <v>14186.180213861</v>
      </c>
      <c r="X345" s="2">
        <v>4198.8664731857698</v>
      </c>
      <c r="Y345" s="2">
        <v>20003.706245539001</v>
      </c>
      <c r="Z345" s="2">
        <v>3327.2336574409601</v>
      </c>
      <c r="AA345" s="2">
        <v>4355.69073058509</v>
      </c>
      <c r="AB345" s="2">
        <v>10993.273160438101</v>
      </c>
      <c r="AC345" s="2">
        <v>9606.1140157899208</v>
      </c>
      <c r="AD345" s="2">
        <v>13687.154827116001</v>
      </c>
      <c r="AE345" s="2">
        <v>13496.7039686548</v>
      </c>
      <c r="AF345" s="2">
        <v>15005.544022061</v>
      </c>
      <c r="AG345" s="2">
        <v>17.856009313521898</v>
      </c>
      <c r="AH345" s="2">
        <v>65.305024646482707</v>
      </c>
      <c r="AI345" s="2">
        <v>0.89900000000000002</v>
      </c>
      <c r="AJ345" s="2">
        <v>-0.15</v>
      </c>
      <c r="AK345" s="2">
        <v>0.80952938007500697</v>
      </c>
      <c r="AL345" s="2">
        <v>0.96307819569161601</v>
      </c>
    </row>
    <row r="346" spans="1:38" x14ac:dyDescent="0.3">
      <c r="A346" s="2" t="b">
        <v>1</v>
      </c>
      <c r="B346" s="2" t="s">
        <v>559</v>
      </c>
      <c r="C346" s="2" t="s">
        <v>560</v>
      </c>
      <c r="D346" s="2" t="s">
        <v>42</v>
      </c>
      <c r="E346" s="2" t="s">
        <v>42</v>
      </c>
      <c r="F346" s="2" t="s">
        <v>40</v>
      </c>
      <c r="G346" s="2" t="s">
        <v>43</v>
      </c>
      <c r="H346" s="2">
        <v>783.57919000000004</v>
      </c>
      <c r="I346" s="2">
        <v>9.2379999999999995</v>
      </c>
      <c r="J346" s="2">
        <v>653606.89563497005</v>
      </c>
      <c r="K346" s="2">
        <v>16</v>
      </c>
      <c r="L346" s="2">
        <v>0</v>
      </c>
      <c r="M346" s="2">
        <v>0</v>
      </c>
      <c r="N346" s="2">
        <v>3</v>
      </c>
      <c r="O346" s="2">
        <v>118</v>
      </c>
      <c r="P346" s="2">
        <v>120</v>
      </c>
      <c r="Q346" s="2" t="s">
        <v>43</v>
      </c>
      <c r="R346" s="2" t="s">
        <v>43</v>
      </c>
      <c r="S346" s="2">
        <v>0</v>
      </c>
      <c r="T346" s="2">
        <v>559.903779325409</v>
      </c>
      <c r="U346" s="2">
        <v>2450.0410328877902</v>
      </c>
      <c r="V346" s="2">
        <v>718.74268321418697</v>
      </c>
      <c r="W346" s="2">
        <v>554.78514392258899</v>
      </c>
      <c r="X346" s="2">
        <v>1829.2323285607399</v>
      </c>
      <c r="Y346" s="2">
        <v>2299.7483981014698</v>
      </c>
      <c r="Z346" s="2">
        <v>31161.4589360801</v>
      </c>
      <c r="AA346" s="2">
        <v>181311.84070499099</v>
      </c>
      <c r="AB346" s="2">
        <v>653606.89563497005</v>
      </c>
      <c r="AC346" s="2">
        <v>2536.83030566451</v>
      </c>
      <c r="AD346" s="2">
        <v>192598.10632796501</v>
      </c>
      <c r="AE346" s="2" t="s">
        <v>43</v>
      </c>
      <c r="AF346" s="2" t="s">
        <v>43</v>
      </c>
      <c r="AG346" s="2" t="s">
        <v>43</v>
      </c>
      <c r="AH346" s="2" t="s">
        <v>43</v>
      </c>
      <c r="AI346" s="2" t="s">
        <v>43</v>
      </c>
      <c r="AJ346" s="2" t="s">
        <v>43</v>
      </c>
      <c r="AK346" s="2" t="s">
        <v>43</v>
      </c>
      <c r="AL346" s="2" t="s">
        <v>43</v>
      </c>
    </row>
    <row r="347" spans="1:38" x14ac:dyDescent="0.3">
      <c r="A347" s="2" t="b">
        <v>1</v>
      </c>
      <c r="B347" s="2" t="s">
        <v>559</v>
      </c>
      <c r="C347" s="2" t="s">
        <v>560</v>
      </c>
      <c r="D347" s="2" t="s">
        <v>42</v>
      </c>
      <c r="E347" s="2" t="s">
        <v>42</v>
      </c>
      <c r="F347" s="2" t="s">
        <v>41</v>
      </c>
      <c r="G347" s="2" t="s">
        <v>43</v>
      </c>
      <c r="H347" s="2">
        <v>783.56777999999997</v>
      </c>
      <c r="I347" s="2">
        <v>7.2590000000000003</v>
      </c>
      <c r="J347" s="2">
        <v>13347.544826813901</v>
      </c>
      <c r="K347" s="2">
        <v>17</v>
      </c>
      <c r="L347" s="2">
        <v>0</v>
      </c>
      <c r="M347" s="2">
        <v>0</v>
      </c>
      <c r="N347" s="2">
        <v>3</v>
      </c>
      <c r="O347" s="2">
        <v>5</v>
      </c>
      <c r="P347" s="2">
        <v>3</v>
      </c>
      <c r="Q347" s="2" t="s">
        <v>43</v>
      </c>
      <c r="R347" s="2" t="s">
        <v>43</v>
      </c>
      <c r="S347" s="2">
        <v>0</v>
      </c>
      <c r="T347" s="2">
        <v>11473.325045363399</v>
      </c>
      <c r="U347" s="2">
        <v>12620.488887101301</v>
      </c>
      <c r="V347" s="2">
        <v>13347.544826813901</v>
      </c>
      <c r="W347" s="2">
        <v>11167.222835185499</v>
      </c>
      <c r="X347" s="2">
        <v>10619.599108397801</v>
      </c>
      <c r="Y347" s="2">
        <v>10968.0818628165</v>
      </c>
      <c r="Z347" s="2">
        <v>11412.7810228911</v>
      </c>
      <c r="AA347" s="2">
        <v>10366.7196663492</v>
      </c>
      <c r="AB347" s="2">
        <v>11933.9591964263</v>
      </c>
      <c r="AC347" s="2">
        <v>10896.3159146362</v>
      </c>
      <c r="AD347" s="2">
        <v>11025.4096916116</v>
      </c>
      <c r="AE347" s="2">
        <v>12185.098352884201</v>
      </c>
      <c r="AF347" s="2">
        <v>10544.262796815599</v>
      </c>
      <c r="AG347" s="2">
        <v>7.2028016302984401</v>
      </c>
      <c r="AH347" s="2">
        <v>1.7749501973022599</v>
      </c>
      <c r="AI347" s="2">
        <v>1.1559999999999999</v>
      </c>
      <c r="AJ347" s="2">
        <v>0.21</v>
      </c>
      <c r="AK347" s="2">
        <v>7.6740994272573304E-2</v>
      </c>
      <c r="AL347" s="2">
        <v>0.50727652970789205</v>
      </c>
    </row>
    <row r="348" spans="1:38" x14ac:dyDescent="0.3">
      <c r="A348" s="2" t="b">
        <v>1</v>
      </c>
      <c r="B348" s="2" t="s">
        <v>97</v>
      </c>
      <c r="C348" s="2" t="s">
        <v>98</v>
      </c>
      <c r="D348" s="2" t="s">
        <v>42</v>
      </c>
      <c r="E348" s="2" t="s">
        <v>41</v>
      </c>
      <c r="F348" s="2" t="s">
        <v>40</v>
      </c>
      <c r="G348" s="2" t="s">
        <v>43</v>
      </c>
      <c r="H348" s="2">
        <v>787.60643000000005</v>
      </c>
      <c r="I348" s="2">
        <v>10.666</v>
      </c>
      <c r="J348" s="2">
        <v>6459636.9007354202</v>
      </c>
      <c r="K348" s="2">
        <v>14</v>
      </c>
      <c r="L348" s="2">
        <v>18</v>
      </c>
      <c r="M348" s="2">
        <v>0</v>
      </c>
      <c r="N348" s="2">
        <v>3</v>
      </c>
      <c r="O348" s="2">
        <v>9</v>
      </c>
      <c r="P348" s="2">
        <v>2</v>
      </c>
      <c r="Q348" s="2" t="s">
        <v>43</v>
      </c>
      <c r="R348" s="2">
        <v>97.1</v>
      </c>
      <c r="S348" s="2">
        <v>6</v>
      </c>
      <c r="T348" s="2">
        <v>6132971.8136369297</v>
      </c>
      <c r="U348" s="2">
        <v>5579613.3392006997</v>
      </c>
      <c r="V348" s="2">
        <v>6210819.4380333703</v>
      </c>
      <c r="W348" s="2">
        <v>5768268.39159685</v>
      </c>
      <c r="X348" s="2">
        <v>5218806.3891272098</v>
      </c>
      <c r="Y348" s="2">
        <v>6459636.9007354202</v>
      </c>
      <c r="Z348" s="2">
        <v>5482.85899698916</v>
      </c>
      <c r="AA348" s="2">
        <v>7294.6178755931796</v>
      </c>
      <c r="AB348" s="2">
        <v>4039184.3571664598</v>
      </c>
      <c r="AC348" s="2">
        <v>4621465.5108153997</v>
      </c>
      <c r="AD348" s="2">
        <v>4818462.1138232099</v>
      </c>
      <c r="AE348" s="2">
        <v>6317035.0004529404</v>
      </c>
      <c r="AF348" s="2">
        <v>6124916.3347837096</v>
      </c>
      <c r="AG348" s="2">
        <v>3.8409818986672901</v>
      </c>
      <c r="AH348" s="2">
        <v>14.462377353185801</v>
      </c>
      <c r="AI348" s="2">
        <v>1.0309999999999999</v>
      </c>
      <c r="AJ348" s="2">
        <v>0.04</v>
      </c>
      <c r="AK348" s="2">
        <v>0.803304310252548</v>
      </c>
      <c r="AL348" s="2">
        <v>0.96178673725859898</v>
      </c>
    </row>
    <row r="349" spans="1:38" x14ac:dyDescent="0.3">
      <c r="A349" s="2" t="b">
        <v>1</v>
      </c>
      <c r="B349" s="2" t="s">
        <v>97</v>
      </c>
      <c r="C349" s="2" t="s">
        <v>98</v>
      </c>
      <c r="D349" s="2" t="s">
        <v>42</v>
      </c>
      <c r="E349" s="2" t="s">
        <v>41</v>
      </c>
      <c r="F349" s="2" t="s">
        <v>40</v>
      </c>
      <c r="G349" s="2" t="s">
        <v>43</v>
      </c>
      <c r="H349" s="2">
        <v>787.60585000000003</v>
      </c>
      <c r="I349" s="2">
        <v>10.176</v>
      </c>
      <c r="J349" s="2">
        <v>1169735.07028824</v>
      </c>
      <c r="K349" s="2">
        <v>14</v>
      </c>
      <c r="L349" s="2">
        <v>9</v>
      </c>
      <c r="M349" s="2">
        <v>0</v>
      </c>
      <c r="N349" s="2">
        <v>3</v>
      </c>
      <c r="O349" s="2">
        <v>36</v>
      </c>
      <c r="P349" s="2">
        <v>31</v>
      </c>
      <c r="Q349" s="2" t="s">
        <v>43</v>
      </c>
      <c r="R349" s="2">
        <v>82.6</v>
      </c>
      <c r="S349" s="2">
        <v>0</v>
      </c>
      <c r="T349" s="2">
        <v>913093.16745059704</v>
      </c>
      <c r="U349" s="2">
        <v>637892.57524742105</v>
      </c>
      <c r="V349" s="2">
        <v>1152344.1034701001</v>
      </c>
      <c r="W349" s="2">
        <v>1169735.07028824</v>
      </c>
      <c r="X349" s="2">
        <v>1147102.1265342899</v>
      </c>
      <c r="Y349" s="2">
        <v>1125839.46634114</v>
      </c>
      <c r="Z349" s="2">
        <v>2263.2093964635001</v>
      </c>
      <c r="AA349" s="2">
        <v>4475.3378289332204</v>
      </c>
      <c r="AB349" s="2">
        <v>695038.84140609298</v>
      </c>
      <c r="AC349" s="2">
        <v>840513.290671736</v>
      </c>
      <c r="AD349" s="2">
        <v>383975.56586154603</v>
      </c>
      <c r="AE349" s="2" t="s">
        <v>43</v>
      </c>
      <c r="AF349" s="2" t="s">
        <v>43</v>
      </c>
      <c r="AG349" s="2" t="s">
        <v>43</v>
      </c>
      <c r="AH349" s="2" t="s">
        <v>43</v>
      </c>
      <c r="AI349" s="2" t="s">
        <v>43</v>
      </c>
      <c r="AJ349" s="2" t="s">
        <v>43</v>
      </c>
      <c r="AK349" s="2" t="s">
        <v>43</v>
      </c>
      <c r="AL349" s="2" t="s">
        <v>43</v>
      </c>
    </row>
    <row r="350" spans="1:38" x14ac:dyDescent="0.3">
      <c r="A350" s="2" t="b">
        <v>1</v>
      </c>
      <c r="B350" s="2" t="s">
        <v>307</v>
      </c>
      <c r="C350" s="2" t="s">
        <v>308</v>
      </c>
      <c r="D350" s="2" t="s">
        <v>42</v>
      </c>
      <c r="E350" s="2" t="s">
        <v>42</v>
      </c>
      <c r="F350" s="2" t="s">
        <v>40</v>
      </c>
      <c r="G350" s="2" t="s">
        <v>43</v>
      </c>
      <c r="H350" s="2">
        <v>479.30007000000001</v>
      </c>
      <c r="I350" s="2">
        <v>6.7779999999999996</v>
      </c>
      <c r="J350" s="2">
        <v>317462.55292864703</v>
      </c>
      <c r="K350" s="2">
        <v>6</v>
      </c>
      <c r="L350" s="2">
        <v>0</v>
      </c>
      <c r="M350" s="2">
        <v>0</v>
      </c>
      <c r="N350" s="2">
        <v>3</v>
      </c>
      <c r="O350" s="2">
        <v>24</v>
      </c>
      <c r="P350" s="2">
        <v>4</v>
      </c>
      <c r="Q350" s="2" t="s">
        <v>43</v>
      </c>
      <c r="R350" s="2" t="s">
        <v>43</v>
      </c>
      <c r="S350" s="2">
        <v>2</v>
      </c>
      <c r="T350" s="2">
        <v>285557.95589954802</v>
      </c>
      <c r="U350" s="2">
        <v>297947.86945550598</v>
      </c>
      <c r="V350" s="2">
        <v>296413.77007472399</v>
      </c>
      <c r="W350" s="2">
        <v>317462.55292864703</v>
      </c>
      <c r="X350" s="2">
        <v>303851.47615925397</v>
      </c>
      <c r="Y350" s="2">
        <v>306122.40255074302</v>
      </c>
      <c r="Z350" s="2">
        <v>1122.5489586568201</v>
      </c>
      <c r="AA350" s="2">
        <v>1695.0336494713299</v>
      </c>
      <c r="AB350" s="2">
        <v>136334.706660909</v>
      </c>
      <c r="AC350" s="2">
        <v>200827.446606899</v>
      </c>
      <c r="AD350" s="2">
        <v>225142.85075800601</v>
      </c>
      <c r="AE350" s="2">
        <v>335739.957196448</v>
      </c>
      <c r="AF350" s="2">
        <v>376188.79485575098</v>
      </c>
      <c r="AG350" s="2">
        <v>8.9528525064016602</v>
      </c>
      <c r="AH350" s="2">
        <v>11.8355979522035</v>
      </c>
      <c r="AI350" s="2">
        <v>0.89200000000000002</v>
      </c>
      <c r="AJ350" s="2">
        <v>-0.16</v>
      </c>
      <c r="AK350" s="2">
        <v>0.468287479201283</v>
      </c>
      <c r="AL350" s="2">
        <v>0.87386570013410902</v>
      </c>
    </row>
    <row r="351" spans="1:38" x14ac:dyDescent="0.3">
      <c r="A351" s="2" t="b">
        <v>1</v>
      </c>
      <c r="B351" s="2" t="s">
        <v>540</v>
      </c>
      <c r="C351" s="2" t="s">
        <v>541</v>
      </c>
      <c r="D351" s="2" t="s">
        <v>42</v>
      </c>
      <c r="E351" s="2" t="s">
        <v>42</v>
      </c>
      <c r="F351" s="2" t="s">
        <v>41</v>
      </c>
      <c r="G351" s="2" t="s">
        <v>43</v>
      </c>
      <c r="H351" s="2">
        <v>795.62598000000003</v>
      </c>
      <c r="I351" s="2">
        <v>10.202999999999999</v>
      </c>
      <c r="J351" s="2">
        <v>202394.57925356101</v>
      </c>
      <c r="K351" s="2">
        <v>9</v>
      </c>
      <c r="L351" s="2">
        <v>0</v>
      </c>
      <c r="M351" s="2">
        <v>0</v>
      </c>
      <c r="N351" s="2">
        <v>3</v>
      </c>
      <c r="O351" s="2">
        <v>20</v>
      </c>
      <c r="P351" s="2">
        <v>1</v>
      </c>
      <c r="Q351" s="2" t="s">
        <v>43</v>
      </c>
      <c r="R351" s="2" t="s">
        <v>43</v>
      </c>
      <c r="S351" s="2">
        <v>0</v>
      </c>
      <c r="T351" s="2">
        <v>132566.35220066601</v>
      </c>
      <c r="U351" s="2">
        <v>202394.57925356101</v>
      </c>
      <c r="V351" s="2">
        <v>60350.100366424202</v>
      </c>
      <c r="W351" s="2">
        <v>67321.637167512206</v>
      </c>
      <c r="X351" s="2">
        <v>41524.913460766002</v>
      </c>
      <c r="Y351" s="2">
        <v>19323.878673399398</v>
      </c>
      <c r="Z351" s="2">
        <v>756.72413122648197</v>
      </c>
      <c r="AA351" s="2">
        <v>1222.2768173541201</v>
      </c>
      <c r="AB351" s="2">
        <v>55792.329412779603</v>
      </c>
      <c r="AC351" s="2">
        <v>73058.259757430496</v>
      </c>
      <c r="AD351" s="2">
        <v>84239.108609725707</v>
      </c>
      <c r="AE351" s="2">
        <v>141852.019786936</v>
      </c>
      <c r="AF351" s="2">
        <v>42928.484261527999</v>
      </c>
      <c r="AG351" s="2">
        <v>58.452540940857801</v>
      </c>
      <c r="AH351" s="2">
        <v>56.259710411433197</v>
      </c>
      <c r="AI351" s="2">
        <v>3.3039999999999998</v>
      </c>
      <c r="AJ351" s="2">
        <v>1.72</v>
      </c>
      <c r="AK351" s="2">
        <v>9.0741387010637303E-2</v>
      </c>
      <c r="AL351" s="2">
        <v>0.54234755683399605</v>
      </c>
    </row>
    <row r="352" spans="1:38" x14ac:dyDescent="0.3">
      <c r="A352" s="2" t="b">
        <v>1</v>
      </c>
      <c r="B352" s="2" t="s">
        <v>171</v>
      </c>
      <c r="C352" s="2" t="s">
        <v>172</v>
      </c>
      <c r="D352" s="2" t="s">
        <v>42</v>
      </c>
      <c r="E352" s="2" t="s">
        <v>41</v>
      </c>
      <c r="F352" s="2" t="s">
        <v>41</v>
      </c>
      <c r="G352" s="2" t="s">
        <v>43</v>
      </c>
      <c r="H352" s="2">
        <v>755.54170999999997</v>
      </c>
      <c r="I352" s="2">
        <v>9.8699999999999992</v>
      </c>
      <c r="J352" s="2">
        <v>420209.74923660897</v>
      </c>
      <c r="K352" s="2">
        <v>12</v>
      </c>
      <c r="L352" s="2">
        <v>9</v>
      </c>
      <c r="M352" s="2">
        <v>0</v>
      </c>
      <c r="N352" s="2">
        <v>3</v>
      </c>
      <c r="O352" s="2">
        <v>26</v>
      </c>
      <c r="P352" s="2">
        <v>1</v>
      </c>
      <c r="Q352" s="2" t="s">
        <v>43</v>
      </c>
      <c r="R352" s="2">
        <v>84.6</v>
      </c>
      <c r="S352" s="2">
        <v>4</v>
      </c>
      <c r="T352" s="2">
        <v>420209.74923660897</v>
      </c>
      <c r="U352" s="2">
        <v>384055.58593321801</v>
      </c>
      <c r="V352" s="2">
        <v>83185.731651099501</v>
      </c>
      <c r="W352" s="2">
        <v>38225.194069473597</v>
      </c>
      <c r="X352" s="2">
        <v>190411.973066612</v>
      </c>
      <c r="Y352" s="2">
        <v>125097.331701167</v>
      </c>
      <c r="Z352" s="2">
        <v>1519.68613620166</v>
      </c>
      <c r="AA352" s="2">
        <v>2322.3026912171499</v>
      </c>
      <c r="AB352" s="2">
        <v>59162.110750324799</v>
      </c>
      <c r="AC352" s="2">
        <v>82671.087394185102</v>
      </c>
      <c r="AD352" s="2">
        <v>100711.107181354</v>
      </c>
      <c r="AE352" s="2">
        <v>458304.70309021301</v>
      </c>
      <c r="AF352" s="2">
        <v>166625.97401714901</v>
      </c>
      <c r="AG352" s="2">
        <v>62.933054906142303</v>
      </c>
      <c r="AH352" s="2">
        <v>58.807603708243199</v>
      </c>
      <c r="AI352" s="2">
        <v>2.75</v>
      </c>
      <c r="AJ352" s="2">
        <v>1.46</v>
      </c>
      <c r="AK352" s="2">
        <v>0.28321965207308197</v>
      </c>
      <c r="AL352" s="2">
        <v>0.79397534774654399</v>
      </c>
    </row>
    <row r="353" spans="1:38" x14ac:dyDescent="0.3">
      <c r="A353" s="2" t="b">
        <v>1</v>
      </c>
      <c r="B353" s="2" t="s">
        <v>171</v>
      </c>
      <c r="C353" s="2" t="s">
        <v>172</v>
      </c>
      <c r="D353" s="2" t="s">
        <v>42</v>
      </c>
      <c r="E353" s="2" t="s">
        <v>42</v>
      </c>
      <c r="F353" s="2" t="s">
        <v>41</v>
      </c>
      <c r="G353" s="2" t="s">
        <v>43</v>
      </c>
      <c r="H353" s="2">
        <v>755.54152999999997</v>
      </c>
      <c r="I353" s="2">
        <v>10.192</v>
      </c>
      <c r="J353" s="2">
        <v>705270.65647919301</v>
      </c>
      <c r="K353" s="2">
        <v>12</v>
      </c>
      <c r="L353" s="2">
        <v>0</v>
      </c>
      <c r="M353" s="2">
        <v>0</v>
      </c>
      <c r="N353" s="2">
        <v>3</v>
      </c>
      <c r="O353" s="2">
        <v>10</v>
      </c>
      <c r="P353" s="2">
        <v>6</v>
      </c>
      <c r="Q353" s="2" t="s">
        <v>43</v>
      </c>
      <c r="R353" s="2" t="s">
        <v>43</v>
      </c>
      <c r="S353" s="2">
        <v>0</v>
      </c>
      <c r="T353" s="2">
        <v>598299.93502771598</v>
      </c>
      <c r="U353" s="2">
        <v>644028.83996065904</v>
      </c>
      <c r="V353" s="2">
        <v>705270.65647919301</v>
      </c>
      <c r="W353" s="2">
        <v>438873.09676957899</v>
      </c>
      <c r="X353" s="2">
        <v>225499.248198566</v>
      </c>
      <c r="Y353" s="2">
        <v>352695.85403328802</v>
      </c>
      <c r="Z353" s="2">
        <v>2156.31218944174</v>
      </c>
      <c r="AA353" s="2">
        <v>2927.0912217272798</v>
      </c>
      <c r="AB353" s="2">
        <v>492457.38321919402</v>
      </c>
      <c r="AC353" s="2">
        <v>595495.12452913402</v>
      </c>
      <c r="AD353" s="2">
        <v>564146.17208448297</v>
      </c>
      <c r="AE353" s="2">
        <v>684258.07576898998</v>
      </c>
      <c r="AF353" s="2">
        <v>379476.80584786902</v>
      </c>
      <c r="AG353" s="2">
        <v>8.8169659598270407</v>
      </c>
      <c r="AH353" s="2">
        <v>33.121148787769698</v>
      </c>
      <c r="AI353" s="2">
        <v>1.8029999999999999</v>
      </c>
      <c r="AJ353" s="2">
        <v>0.85</v>
      </c>
      <c r="AK353" s="2">
        <v>7.5615260269151705E-2</v>
      </c>
      <c r="AL353" s="2">
        <v>0.50197730638678295</v>
      </c>
    </row>
    <row r="354" spans="1:38" x14ac:dyDescent="0.3">
      <c r="A354" s="2" t="b">
        <v>1</v>
      </c>
      <c r="B354" s="2" t="s">
        <v>171</v>
      </c>
      <c r="C354" s="2" t="s">
        <v>172</v>
      </c>
      <c r="D354" s="2" t="s">
        <v>42</v>
      </c>
      <c r="E354" s="2" t="s">
        <v>42</v>
      </c>
      <c r="F354" s="2" t="s">
        <v>40</v>
      </c>
      <c r="G354" s="2" t="s">
        <v>43</v>
      </c>
      <c r="H354" s="2">
        <v>755.54772000000003</v>
      </c>
      <c r="I354" s="2">
        <v>11.01</v>
      </c>
      <c r="J354" s="2">
        <v>33865.5910853608</v>
      </c>
      <c r="K354" s="2">
        <v>12</v>
      </c>
      <c r="L354" s="2">
        <v>0</v>
      </c>
      <c r="M354" s="2">
        <v>0</v>
      </c>
      <c r="N354" s="2">
        <v>3</v>
      </c>
      <c r="O354" s="2">
        <v>36</v>
      </c>
      <c r="P354" s="2">
        <v>29</v>
      </c>
      <c r="Q354" s="2" t="s">
        <v>43</v>
      </c>
      <c r="R354" s="2" t="s">
        <v>43</v>
      </c>
      <c r="S354" s="2">
        <v>0</v>
      </c>
      <c r="T354" s="2">
        <v>13386.3537518961</v>
      </c>
      <c r="U354" s="2">
        <v>23991.414100374699</v>
      </c>
      <c r="V354" s="2">
        <v>22057.581282144001</v>
      </c>
      <c r="W354" s="2">
        <v>17690.198812572999</v>
      </c>
      <c r="X354" s="2">
        <v>32018.606051201201</v>
      </c>
      <c r="Y354" s="2">
        <v>17423.443998569001</v>
      </c>
      <c r="Z354" s="2">
        <v>31205.268550908</v>
      </c>
      <c r="AA354" s="2">
        <v>33865.5910853608</v>
      </c>
      <c r="AB354" s="2">
        <v>19212.6267413204</v>
      </c>
      <c r="AC354" s="2">
        <v>14158.5712534052</v>
      </c>
      <c r="AD354" s="2">
        <v>28758.503995208001</v>
      </c>
      <c r="AE354" s="2" t="s">
        <v>43</v>
      </c>
      <c r="AF354" s="2" t="s">
        <v>43</v>
      </c>
      <c r="AG354" s="2" t="s">
        <v>43</v>
      </c>
      <c r="AH354" s="2" t="s">
        <v>43</v>
      </c>
      <c r="AI354" s="2" t="s">
        <v>43</v>
      </c>
      <c r="AJ354" s="2" t="s">
        <v>43</v>
      </c>
      <c r="AK354" s="2" t="s">
        <v>43</v>
      </c>
      <c r="AL354" s="2" t="s">
        <v>43</v>
      </c>
    </row>
    <row r="355" spans="1:38" x14ac:dyDescent="0.3">
      <c r="A355" s="2" t="b">
        <v>1</v>
      </c>
      <c r="B355" s="2" t="s">
        <v>44</v>
      </c>
      <c r="C355" s="2" t="s">
        <v>45</v>
      </c>
      <c r="D355" s="2" t="s">
        <v>42</v>
      </c>
      <c r="E355" s="2" t="s">
        <v>41</v>
      </c>
      <c r="F355" s="2" t="s">
        <v>40</v>
      </c>
      <c r="G355" s="2" t="s">
        <v>43</v>
      </c>
      <c r="H355" s="2">
        <v>759.57474999999999</v>
      </c>
      <c r="I355" s="2">
        <v>10.254</v>
      </c>
      <c r="J355" s="2">
        <v>29970309.817405902</v>
      </c>
      <c r="K355" s="2">
        <v>12</v>
      </c>
      <c r="L355" s="2">
        <v>18</v>
      </c>
      <c r="M355" s="2">
        <v>0</v>
      </c>
      <c r="N355" s="2">
        <v>3</v>
      </c>
      <c r="O355" s="2">
        <v>15</v>
      </c>
      <c r="P355" s="2">
        <v>2</v>
      </c>
      <c r="Q355" s="2" t="s">
        <v>43</v>
      </c>
      <c r="R355" s="2">
        <v>96.9</v>
      </c>
      <c r="S355" s="2">
        <v>10</v>
      </c>
      <c r="T355" s="2">
        <v>23005848.2935909</v>
      </c>
      <c r="U355" s="2">
        <v>24208535.8966057</v>
      </c>
      <c r="V355" s="2">
        <v>24777703.780994501</v>
      </c>
      <c r="W355" s="2">
        <v>29970309.817405902</v>
      </c>
      <c r="X355" s="2">
        <v>28567022.396539699</v>
      </c>
      <c r="Y355" s="2">
        <v>28878760.920951702</v>
      </c>
      <c r="Z355" s="2">
        <v>29342.040102000301</v>
      </c>
      <c r="AA355" s="2">
        <v>13311.6786723937</v>
      </c>
      <c r="AB355" s="2">
        <v>15347688.5094207</v>
      </c>
      <c r="AC355" s="2">
        <v>19296078.948564801</v>
      </c>
      <c r="AD355" s="2">
        <v>20908226.774610601</v>
      </c>
      <c r="AE355" s="2">
        <v>26781461.885931201</v>
      </c>
      <c r="AF355" s="2">
        <v>33289786.022099402</v>
      </c>
      <c r="AG355" s="2">
        <v>6.8229741556520098</v>
      </c>
      <c r="AH355" s="2">
        <v>7.8329251303909002</v>
      </c>
      <c r="AI355" s="2">
        <v>0.80400000000000005</v>
      </c>
      <c r="AJ355" s="2">
        <v>-0.31</v>
      </c>
      <c r="AK355" s="2">
        <v>2.96799276741035E-2</v>
      </c>
      <c r="AL355" s="2">
        <v>0.31669948083021598</v>
      </c>
    </row>
    <row r="356" spans="1:38" x14ac:dyDescent="0.3">
      <c r="A356" s="2" t="b">
        <v>1</v>
      </c>
      <c r="B356" s="2" t="s">
        <v>44</v>
      </c>
      <c r="C356" s="2" t="s">
        <v>45</v>
      </c>
      <c r="D356" s="2" t="s">
        <v>42</v>
      </c>
      <c r="E356" s="2" t="s">
        <v>42</v>
      </c>
      <c r="F356" s="2" t="s">
        <v>40</v>
      </c>
      <c r="G356" s="2" t="s">
        <v>43</v>
      </c>
      <c r="H356" s="2">
        <v>759.58128999999997</v>
      </c>
      <c r="I356" s="2">
        <v>9.1</v>
      </c>
      <c r="J356" s="2">
        <v>3017623.4326413898</v>
      </c>
      <c r="K356" s="2">
        <v>12</v>
      </c>
      <c r="L356" s="2">
        <v>0</v>
      </c>
      <c r="M356" s="2">
        <v>0</v>
      </c>
      <c r="N356" s="2">
        <v>3</v>
      </c>
      <c r="O356" s="2">
        <v>32</v>
      </c>
      <c r="P356" s="2">
        <v>5</v>
      </c>
      <c r="Q356" s="2" t="s">
        <v>43</v>
      </c>
      <c r="R356" s="2" t="s">
        <v>43</v>
      </c>
      <c r="S356" s="2">
        <v>6</v>
      </c>
      <c r="T356" s="2">
        <v>1547.3757563080501</v>
      </c>
      <c r="U356" s="2">
        <v>877.99549793664801</v>
      </c>
      <c r="V356" s="2">
        <v>1677.31004095921</v>
      </c>
      <c r="W356" s="2">
        <v>378.41749037572299</v>
      </c>
      <c r="X356" s="2">
        <v>385.74245519911199</v>
      </c>
      <c r="Y356" s="2">
        <v>596.62901583477606</v>
      </c>
      <c r="Z356" s="2">
        <v>784523.768449625</v>
      </c>
      <c r="AA356" s="2">
        <v>1622016.5614458499</v>
      </c>
      <c r="AB356" s="2">
        <v>3017623.4326413898</v>
      </c>
      <c r="AC356" s="2">
        <v>2026187.15822808</v>
      </c>
      <c r="AD356" s="2">
        <v>1631381.89082289</v>
      </c>
      <c r="AE356" s="2" t="s">
        <v>43</v>
      </c>
      <c r="AF356" s="2" t="s">
        <v>43</v>
      </c>
      <c r="AG356" s="2" t="s">
        <v>43</v>
      </c>
      <c r="AH356" s="2" t="s">
        <v>43</v>
      </c>
      <c r="AI356" s="2" t="s">
        <v>43</v>
      </c>
      <c r="AJ356" s="2" t="s">
        <v>43</v>
      </c>
      <c r="AK356" s="2" t="s">
        <v>43</v>
      </c>
      <c r="AL356" s="2" t="s">
        <v>43</v>
      </c>
    </row>
    <row r="357" spans="1:38" x14ac:dyDescent="0.3">
      <c r="A357" s="2" t="b">
        <v>1</v>
      </c>
      <c r="B357" s="2" t="s">
        <v>44</v>
      </c>
      <c r="C357" s="2" t="s">
        <v>45</v>
      </c>
      <c r="D357" s="2" t="s">
        <v>42</v>
      </c>
      <c r="E357" s="2" t="s">
        <v>42</v>
      </c>
      <c r="F357" s="2" t="s">
        <v>41</v>
      </c>
      <c r="G357" s="2" t="s">
        <v>43</v>
      </c>
      <c r="H357" s="2">
        <v>759.57207000000005</v>
      </c>
      <c r="I357" s="2">
        <v>6.577</v>
      </c>
      <c r="J357" s="2">
        <v>1048.7968072684901</v>
      </c>
      <c r="K357" s="2">
        <v>12</v>
      </c>
      <c r="L357" s="2">
        <v>0</v>
      </c>
      <c r="M357" s="2">
        <v>0</v>
      </c>
      <c r="N357" s="2">
        <v>2</v>
      </c>
      <c r="O357" s="2">
        <v>14</v>
      </c>
      <c r="P357" s="2">
        <v>0</v>
      </c>
      <c r="Q357" s="2" t="s">
        <v>43</v>
      </c>
      <c r="R357" s="2" t="s">
        <v>43</v>
      </c>
      <c r="S357" s="2">
        <v>1</v>
      </c>
      <c r="T357" s="2">
        <v>477.89771726266503</v>
      </c>
      <c r="U357" s="2">
        <v>470.19762248601199</v>
      </c>
      <c r="V357" s="2">
        <v>424.324537131358</v>
      </c>
      <c r="W357" s="2">
        <v>381.94626146069902</v>
      </c>
      <c r="X357" s="2">
        <v>377.316160012853</v>
      </c>
      <c r="Y357" s="2">
        <v>935.373564232685</v>
      </c>
      <c r="Z357" s="2">
        <v>371.22322967531699</v>
      </c>
      <c r="AA357" s="2">
        <v>462.18022454247102</v>
      </c>
      <c r="AB357" s="2">
        <v>202.23133355922999</v>
      </c>
      <c r="AC357" s="2">
        <v>856.46120134628904</v>
      </c>
      <c r="AD357" s="2">
        <v>1048.7968072684901</v>
      </c>
      <c r="AE357" s="2">
        <v>522.99379380227504</v>
      </c>
      <c r="AF357" s="2">
        <v>424.83312283415398</v>
      </c>
      <c r="AG357" s="2">
        <v>6.3314477907324704</v>
      </c>
      <c r="AH357" s="2">
        <v>56.802703073389203</v>
      </c>
      <c r="AI357" s="2">
        <v>1.2310000000000001</v>
      </c>
      <c r="AJ357" s="2">
        <v>0.3</v>
      </c>
      <c r="AK357" s="2">
        <v>0.73887098936585804</v>
      </c>
      <c r="AL357" s="2">
        <v>0.94692043231746903</v>
      </c>
    </row>
    <row r="358" spans="1:38" x14ac:dyDescent="0.3">
      <c r="A358" s="2" t="b">
        <v>1</v>
      </c>
      <c r="B358" s="2" t="s">
        <v>143</v>
      </c>
      <c r="C358" s="2" t="s">
        <v>144</v>
      </c>
      <c r="D358" s="2" t="s">
        <v>42</v>
      </c>
      <c r="E358" s="2" t="s">
        <v>41</v>
      </c>
      <c r="F358" s="2" t="s">
        <v>40</v>
      </c>
      <c r="G358" s="2" t="s">
        <v>43</v>
      </c>
      <c r="H358" s="2">
        <v>731.54393000000005</v>
      </c>
      <c r="I358" s="2">
        <v>9.9009999999999998</v>
      </c>
      <c r="J358" s="2">
        <v>14521940.6687965</v>
      </c>
      <c r="K358" s="2">
        <v>13</v>
      </c>
      <c r="L358" s="2">
        <v>10</v>
      </c>
      <c r="M358" s="2">
        <v>0</v>
      </c>
      <c r="N358" s="2">
        <v>3</v>
      </c>
      <c r="O358" s="2">
        <v>11</v>
      </c>
      <c r="P358" s="2">
        <v>2</v>
      </c>
      <c r="Q358" s="2" t="s">
        <v>43</v>
      </c>
      <c r="R358" s="2">
        <v>93.7</v>
      </c>
      <c r="S358" s="2">
        <v>4</v>
      </c>
      <c r="T358" s="2">
        <v>12966866.123089001</v>
      </c>
      <c r="U358" s="2">
        <v>11872010.9989748</v>
      </c>
      <c r="V358" s="2">
        <v>12406839.617149699</v>
      </c>
      <c r="W358" s="2">
        <v>14521940.6687965</v>
      </c>
      <c r="X358" s="2">
        <v>13422721.862113999</v>
      </c>
      <c r="Y358" s="2">
        <v>13597547.820374699</v>
      </c>
      <c r="Z358" s="2">
        <v>10433.592709922999</v>
      </c>
      <c r="AA358" s="2">
        <v>18192.234065929701</v>
      </c>
      <c r="AB358" s="2">
        <v>7347925.2125696698</v>
      </c>
      <c r="AC358" s="2">
        <v>8710875.69095999</v>
      </c>
      <c r="AD358" s="2">
        <v>9202978.9366594199</v>
      </c>
      <c r="AE358" s="2">
        <v>13132781.3380004</v>
      </c>
      <c r="AF358" s="2">
        <v>15287327.7549688</v>
      </c>
      <c r="AG358" s="2">
        <v>1.5808172714284301</v>
      </c>
      <c r="AH358" s="2">
        <v>7.1348172059875798</v>
      </c>
      <c r="AI358" s="2">
        <v>0.85899999999999999</v>
      </c>
      <c r="AJ358" s="2">
        <v>-0.22</v>
      </c>
      <c r="AK358" s="2">
        <v>0.10333527260872501</v>
      </c>
      <c r="AL358" s="2">
        <v>0.57430582939738595</v>
      </c>
    </row>
    <row r="359" spans="1:38" x14ac:dyDescent="0.3">
      <c r="A359" s="2" t="b">
        <v>1</v>
      </c>
      <c r="B359" s="2" t="s">
        <v>230</v>
      </c>
      <c r="C359" s="2" t="s">
        <v>231</v>
      </c>
      <c r="D359" s="2" t="s">
        <v>42</v>
      </c>
      <c r="E359" s="2" t="s">
        <v>42</v>
      </c>
      <c r="F359" s="2" t="s">
        <v>41</v>
      </c>
      <c r="G359" s="2" t="s">
        <v>43</v>
      </c>
      <c r="H359" s="2">
        <v>762.59330999999997</v>
      </c>
      <c r="I359" s="2">
        <v>10.627000000000001</v>
      </c>
      <c r="J359" s="2">
        <v>824978.09653056902</v>
      </c>
      <c r="K359" s="2">
        <v>1</v>
      </c>
      <c r="L359" s="2">
        <v>0</v>
      </c>
      <c r="M359" s="2">
        <v>0</v>
      </c>
      <c r="N359" s="2">
        <v>3</v>
      </c>
      <c r="O359" s="2">
        <v>20</v>
      </c>
      <c r="P359" s="2">
        <v>5</v>
      </c>
      <c r="Q359" s="2" t="s">
        <v>43</v>
      </c>
      <c r="R359" s="2" t="s">
        <v>43</v>
      </c>
      <c r="S359" s="2">
        <v>3</v>
      </c>
      <c r="T359" s="2">
        <v>555406.685067693</v>
      </c>
      <c r="U359" s="2">
        <v>824978.09653056902</v>
      </c>
      <c r="V359" s="2">
        <v>347770.58205549</v>
      </c>
      <c r="W359" s="2">
        <v>491298.64134885301</v>
      </c>
      <c r="X359" s="2">
        <v>188441.03699983601</v>
      </c>
      <c r="Y359" s="2">
        <v>210976.80690992199</v>
      </c>
      <c r="Z359" s="2">
        <v>1091.24389038809</v>
      </c>
      <c r="AA359" s="2">
        <v>1132.2269325991001</v>
      </c>
      <c r="AB359" s="2">
        <v>263098.97471119999</v>
      </c>
      <c r="AC359" s="2">
        <v>371424.458610259</v>
      </c>
      <c r="AD359" s="2">
        <v>393995.839279295</v>
      </c>
      <c r="AE359" s="2">
        <v>593346.49806742102</v>
      </c>
      <c r="AF359" s="2">
        <v>261021.064816709</v>
      </c>
      <c r="AG359" s="2">
        <v>46.389464207083101</v>
      </c>
      <c r="AH359" s="2">
        <v>57.849347472164702</v>
      </c>
      <c r="AI359" s="2">
        <v>2.2730000000000001</v>
      </c>
      <c r="AJ359" s="2">
        <v>1.18</v>
      </c>
      <c r="AK359" s="2">
        <v>0.17683647273109099</v>
      </c>
      <c r="AL359" s="2">
        <v>0.69026382929977304</v>
      </c>
    </row>
    <row r="360" spans="1:38" x14ac:dyDescent="0.3">
      <c r="A360" s="2" t="b">
        <v>1</v>
      </c>
      <c r="B360" s="2" t="s">
        <v>167</v>
      </c>
      <c r="C360" s="2" t="s">
        <v>168</v>
      </c>
      <c r="D360" s="2" t="s">
        <v>42</v>
      </c>
      <c r="E360" s="2" t="s">
        <v>41</v>
      </c>
      <c r="F360" s="2" t="s">
        <v>41</v>
      </c>
      <c r="G360" s="2" t="s">
        <v>43</v>
      </c>
      <c r="H360" s="2">
        <v>809.58928000000003</v>
      </c>
      <c r="I360" s="2">
        <v>10.311999999999999</v>
      </c>
      <c r="J360" s="2">
        <v>636503.70917658997</v>
      </c>
      <c r="K360" s="2">
        <v>22</v>
      </c>
      <c r="L360" s="2">
        <v>1</v>
      </c>
      <c r="M360" s="2">
        <v>0</v>
      </c>
      <c r="N360" s="2">
        <v>3</v>
      </c>
      <c r="O360" s="2">
        <v>10</v>
      </c>
      <c r="P360" s="2">
        <v>1</v>
      </c>
      <c r="Q360" s="2" t="s">
        <v>43</v>
      </c>
      <c r="R360" s="2">
        <v>60.2</v>
      </c>
      <c r="S360" s="2">
        <v>4</v>
      </c>
      <c r="T360" s="2">
        <v>507809.83993006003</v>
      </c>
      <c r="U360" s="2">
        <v>636503.70917658997</v>
      </c>
      <c r="V360" s="2">
        <v>618373.01499686099</v>
      </c>
      <c r="W360" s="2">
        <v>535526.65285140998</v>
      </c>
      <c r="X360" s="2">
        <v>456675.7786897</v>
      </c>
      <c r="Y360" s="2">
        <v>570970.93380096497</v>
      </c>
      <c r="Z360" s="2">
        <v>1091.75021118874</v>
      </c>
      <c r="AA360" s="2">
        <v>882.32815541288096</v>
      </c>
      <c r="AB360" s="2">
        <v>324543.59473585401</v>
      </c>
      <c r="AC360" s="2">
        <v>376121.298827291</v>
      </c>
      <c r="AD360" s="2">
        <v>398057.43799632002</v>
      </c>
      <c r="AE360" s="2">
        <v>651085.13566276804</v>
      </c>
      <c r="AF360" s="2">
        <v>573959.22994806897</v>
      </c>
      <c r="AG360" s="2">
        <v>14.0884162822774</v>
      </c>
      <c r="AH360" s="2">
        <v>15.4739231167319</v>
      </c>
      <c r="AI360" s="2">
        <v>1.1339999999999999</v>
      </c>
      <c r="AJ360" s="2">
        <v>0.18</v>
      </c>
      <c r="AK360" s="2">
        <v>0.416284230713382</v>
      </c>
      <c r="AL360" s="2">
        <v>0.86000416619532905</v>
      </c>
    </row>
    <row r="361" spans="1:38" x14ac:dyDescent="0.3">
      <c r="A361" s="2" t="b">
        <v>1</v>
      </c>
      <c r="B361" s="2" t="s">
        <v>167</v>
      </c>
      <c r="C361" s="2" t="s">
        <v>168</v>
      </c>
      <c r="D361" s="2" t="s">
        <v>42</v>
      </c>
      <c r="E361" s="2" t="s">
        <v>41</v>
      </c>
      <c r="F361" s="2" t="s">
        <v>40</v>
      </c>
      <c r="G361" s="2" t="s">
        <v>43</v>
      </c>
      <c r="H361" s="2">
        <v>809.59019999999998</v>
      </c>
      <c r="I361" s="2">
        <v>10.664999999999999</v>
      </c>
      <c r="J361" s="2">
        <v>748029.81412886805</v>
      </c>
      <c r="K361" s="2">
        <v>22</v>
      </c>
      <c r="L361" s="2">
        <v>11</v>
      </c>
      <c r="M361" s="2">
        <v>0</v>
      </c>
      <c r="N361" s="2">
        <v>3</v>
      </c>
      <c r="O361" s="2">
        <v>10</v>
      </c>
      <c r="P361" s="2">
        <v>4</v>
      </c>
      <c r="Q361" s="2" t="s">
        <v>43</v>
      </c>
      <c r="R361" s="2">
        <v>74.2</v>
      </c>
      <c r="S361" s="2">
        <v>3</v>
      </c>
      <c r="T361" s="2">
        <v>682387.32651952899</v>
      </c>
      <c r="U361" s="2">
        <v>719482.32284333603</v>
      </c>
      <c r="V361" s="2">
        <v>668912.97564454097</v>
      </c>
      <c r="W361" s="2">
        <v>700984.14711475105</v>
      </c>
      <c r="X361" s="2">
        <v>698641.072235542</v>
      </c>
      <c r="Y361" s="2">
        <v>748029.81412886805</v>
      </c>
      <c r="Z361" s="2">
        <v>1908.3987071982399</v>
      </c>
      <c r="AA361" s="2">
        <v>3074.4390539267501</v>
      </c>
      <c r="AB361" s="2">
        <v>450507.62217037199</v>
      </c>
      <c r="AC361" s="2">
        <v>539907.55346184794</v>
      </c>
      <c r="AD361" s="2">
        <v>544787.54646999098</v>
      </c>
      <c r="AE361" s="2">
        <v>704650.327370074</v>
      </c>
      <c r="AF361" s="2">
        <v>748226.21208693401</v>
      </c>
      <c r="AG361" s="2">
        <v>6.1543939443951903</v>
      </c>
      <c r="AH361" s="2">
        <v>7.7942301967816299</v>
      </c>
      <c r="AI361" s="2">
        <v>0.94199999999999995</v>
      </c>
      <c r="AJ361" s="2">
        <v>-0.09</v>
      </c>
      <c r="AK361" s="2">
        <v>0.49808521394684202</v>
      </c>
      <c r="AL361" s="2">
        <v>0.88140680601533905</v>
      </c>
    </row>
    <row r="362" spans="1:38" x14ac:dyDescent="0.3">
      <c r="A362" s="2" t="b">
        <v>1</v>
      </c>
      <c r="B362" s="2" t="s">
        <v>167</v>
      </c>
      <c r="C362" s="2" t="s">
        <v>168</v>
      </c>
      <c r="D362" s="2" t="s">
        <v>42</v>
      </c>
      <c r="E362" s="2" t="s">
        <v>41</v>
      </c>
      <c r="F362" s="2" t="s">
        <v>41</v>
      </c>
      <c r="G362" s="2" t="s">
        <v>43</v>
      </c>
      <c r="H362" s="2">
        <v>809.58933999999999</v>
      </c>
      <c r="I362" s="2">
        <v>10.189</v>
      </c>
      <c r="J362" s="2">
        <v>580233.96409373905</v>
      </c>
      <c r="K362" s="2">
        <v>22</v>
      </c>
      <c r="L362" s="2">
        <v>9</v>
      </c>
      <c r="M362" s="2">
        <v>0</v>
      </c>
      <c r="N362" s="2">
        <v>3</v>
      </c>
      <c r="O362" s="2">
        <v>4</v>
      </c>
      <c r="P362" s="2">
        <v>3</v>
      </c>
      <c r="Q362" s="2" t="s">
        <v>43</v>
      </c>
      <c r="R362" s="2">
        <v>82.6</v>
      </c>
      <c r="S362" s="2">
        <v>2</v>
      </c>
      <c r="T362" s="2">
        <v>342048.13564366399</v>
      </c>
      <c r="U362" s="2">
        <v>367152.09431032999</v>
      </c>
      <c r="V362" s="2">
        <v>352117.72822263598</v>
      </c>
      <c r="W362" s="2">
        <v>489055.77010437002</v>
      </c>
      <c r="X362" s="2">
        <v>580233.96409373905</v>
      </c>
      <c r="Y362" s="2">
        <v>564427.38084956503</v>
      </c>
      <c r="Z362" s="2">
        <v>3228.5152644796399</v>
      </c>
      <c r="AA362" s="2">
        <v>6465.2418163542798</v>
      </c>
      <c r="AB362" s="2">
        <v>478815.73717002099</v>
      </c>
      <c r="AC362" s="2">
        <v>518565.17281881801</v>
      </c>
      <c r="AD362" s="2">
        <v>505065.47752902698</v>
      </c>
      <c r="AE362" s="2">
        <v>357257.37380840298</v>
      </c>
      <c r="AF362" s="2">
        <v>581145.61742928298</v>
      </c>
      <c r="AG362" s="2">
        <v>4.3202050479410303</v>
      </c>
      <c r="AH362" s="2">
        <v>8.6964257749028704</v>
      </c>
      <c r="AI362" s="2">
        <v>0.61499999999999999</v>
      </c>
      <c r="AJ362" s="2">
        <v>-0.7</v>
      </c>
      <c r="AK362" s="2">
        <v>5.6063180031990503E-3</v>
      </c>
      <c r="AL362" s="2">
        <v>0.138436777003517</v>
      </c>
    </row>
    <row r="363" spans="1:38" x14ac:dyDescent="0.3">
      <c r="A363" s="2" t="b">
        <v>1</v>
      </c>
      <c r="B363" s="2" t="s">
        <v>330</v>
      </c>
      <c r="C363" s="2" t="s">
        <v>331</v>
      </c>
      <c r="D363" s="2" t="s">
        <v>42</v>
      </c>
      <c r="E363" s="2" t="s">
        <v>42</v>
      </c>
      <c r="F363" s="2" t="s">
        <v>40</v>
      </c>
      <c r="G363" s="2" t="s">
        <v>43</v>
      </c>
      <c r="H363" s="2">
        <v>767.54337999999996</v>
      </c>
      <c r="I363" s="2">
        <v>10.308999999999999</v>
      </c>
      <c r="J363" s="2">
        <v>2946976.0943938801</v>
      </c>
      <c r="K363" s="2">
        <v>34</v>
      </c>
      <c r="L363" s="2">
        <v>0</v>
      </c>
      <c r="M363" s="2">
        <v>0</v>
      </c>
      <c r="N363" s="2">
        <v>3</v>
      </c>
      <c r="O363" s="2">
        <v>13</v>
      </c>
      <c r="P363" s="2">
        <v>5</v>
      </c>
      <c r="Q363" s="2" t="s">
        <v>43</v>
      </c>
      <c r="R363" s="2" t="s">
        <v>43</v>
      </c>
      <c r="S363" s="2">
        <v>2</v>
      </c>
      <c r="T363" s="2">
        <v>2704228.5062951101</v>
      </c>
      <c r="U363" s="2">
        <v>2888498.0373591301</v>
      </c>
      <c r="V363" s="2">
        <v>2656637.57124299</v>
      </c>
      <c r="W363" s="2">
        <v>2866512.0220695501</v>
      </c>
      <c r="X363" s="2">
        <v>2627057.5939444201</v>
      </c>
      <c r="Y363" s="2">
        <v>2946976.0943938801</v>
      </c>
      <c r="Z363" s="2">
        <v>1301.2034828045</v>
      </c>
      <c r="AA363" s="2">
        <v>1603.82231545387</v>
      </c>
      <c r="AB363" s="2">
        <v>1794969.0935651099</v>
      </c>
      <c r="AC363" s="2">
        <v>2251002.4179673698</v>
      </c>
      <c r="AD363" s="2">
        <v>2272672.11584883</v>
      </c>
      <c r="AE363" s="2">
        <v>2820866.7619492998</v>
      </c>
      <c r="AF363" s="2">
        <v>3107639.04987759</v>
      </c>
      <c r="AG363" s="2">
        <v>7.4829350988160401</v>
      </c>
      <c r="AH363" s="2">
        <v>10.9587656045352</v>
      </c>
      <c r="AI363" s="2">
        <v>0.90800000000000003</v>
      </c>
      <c r="AJ363" s="2">
        <v>-0.14000000000000001</v>
      </c>
      <c r="AK363" s="2">
        <v>0.72138803534276297</v>
      </c>
      <c r="AL363" s="2">
        <v>0.94471289909296796</v>
      </c>
    </row>
    <row r="364" spans="1:38" x14ac:dyDescent="0.3">
      <c r="A364" s="2" t="b">
        <v>1</v>
      </c>
      <c r="B364" s="2" t="s">
        <v>330</v>
      </c>
      <c r="C364" s="2" t="s">
        <v>331</v>
      </c>
      <c r="D364" s="2" t="s">
        <v>42</v>
      </c>
      <c r="E364" s="2" t="s">
        <v>42</v>
      </c>
      <c r="F364" s="2" t="s">
        <v>41</v>
      </c>
      <c r="G364" s="2" t="s">
        <v>43</v>
      </c>
      <c r="H364" s="2">
        <v>767.55766000000006</v>
      </c>
      <c r="I364" s="2">
        <v>9.2710000000000008</v>
      </c>
      <c r="J364" s="2">
        <v>18240.9030558739</v>
      </c>
      <c r="K364" s="2">
        <v>34</v>
      </c>
      <c r="L364" s="2">
        <v>0</v>
      </c>
      <c r="M364" s="2">
        <v>0</v>
      </c>
      <c r="N364" s="2">
        <v>3</v>
      </c>
      <c r="O364" s="2">
        <v>14</v>
      </c>
      <c r="P364" s="2">
        <v>0</v>
      </c>
      <c r="Q364" s="2" t="s">
        <v>43</v>
      </c>
      <c r="R364" s="2" t="s">
        <v>43</v>
      </c>
      <c r="S364" s="2">
        <v>0</v>
      </c>
      <c r="T364" s="2">
        <v>14418.5235253672</v>
      </c>
      <c r="U364" s="2">
        <v>16427.463622842399</v>
      </c>
      <c r="V364" s="2">
        <v>14517.501996396901</v>
      </c>
      <c r="W364" s="2">
        <v>18240.9030558739</v>
      </c>
      <c r="X364" s="2">
        <v>7608.4268392823897</v>
      </c>
      <c r="Y364" s="2">
        <v>13799.958618159601</v>
      </c>
      <c r="Z364" s="2">
        <v>284.06681407535501</v>
      </c>
      <c r="AA364" s="2">
        <v>292.77147006218797</v>
      </c>
      <c r="AB364" s="2">
        <v>9921.3594069130104</v>
      </c>
      <c r="AC364" s="2">
        <v>11807.0271523877</v>
      </c>
      <c r="AD364" s="2">
        <v>13026.9851686002</v>
      </c>
      <c r="AE364" s="2">
        <v>15546.3198802836</v>
      </c>
      <c r="AF364" s="2">
        <v>15904.650713585301</v>
      </c>
      <c r="AG364" s="2">
        <v>11.1941720792843</v>
      </c>
      <c r="AH364" s="2">
        <v>42.7245281257199</v>
      </c>
      <c r="AI364" s="2">
        <v>0.97699999999999998</v>
      </c>
      <c r="AJ364" s="2">
        <v>-0.03</v>
      </c>
      <c r="AK364" s="2">
        <v>0.58266026526710302</v>
      </c>
      <c r="AL364" s="2">
        <v>0.90576354655384395</v>
      </c>
    </row>
    <row r="365" spans="1:38" x14ac:dyDescent="0.3">
      <c r="A365" s="2" t="b">
        <v>1</v>
      </c>
      <c r="B365" s="2" t="s">
        <v>330</v>
      </c>
      <c r="C365" s="2" t="s">
        <v>331</v>
      </c>
      <c r="D365" s="2" t="s">
        <v>42</v>
      </c>
      <c r="E365" s="2" t="s">
        <v>42</v>
      </c>
      <c r="F365" s="2" t="s">
        <v>40</v>
      </c>
      <c r="G365" s="2" t="s">
        <v>43</v>
      </c>
      <c r="H365" s="2">
        <v>767.54674</v>
      </c>
      <c r="I365" s="2">
        <v>9.7170000000000005</v>
      </c>
      <c r="J365" s="2">
        <v>3214.0484354718701</v>
      </c>
      <c r="K365" s="2">
        <v>34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 t="s">
        <v>43</v>
      </c>
      <c r="R365" s="2" t="s">
        <v>43</v>
      </c>
      <c r="S365" s="2">
        <v>0</v>
      </c>
      <c r="T365" s="2">
        <v>2981.8203682015201</v>
      </c>
      <c r="U365" s="2">
        <v>1984.06079786791</v>
      </c>
      <c r="V365" s="2">
        <v>2676.2240376320701</v>
      </c>
      <c r="W365" s="2">
        <v>3214.0484354718701</v>
      </c>
      <c r="X365" s="2">
        <v>1315.3514187132801</v>
      </c>
      <c r="Y365" s="2">
        <v>831.41682845098205</v>
      </c>
      <c r="Z365" s="2">
        <v>437.63096317847499</v>
      </c>
      <c r="AA365" s="2">
        <v>422.39354854502602</v>
      </c>
      <c r="AB365" s="2">
        <v>439.11241047745898</v>
      </c>
      <c r="AC365" s="2">
        <v>464.05336791736102</v>
      </c>
      <c r="AD365" s="2">
        <v>1859.4443266824701</v>
      </c>
      <c r="AE365" s="2" t="s">
        <v>43</v>
      </c>
      <c r="AF365" s="2" t="s">
        <v>43</v>
      </c>
      <c r="AG365" s="2" t="s">
        <v>43</v>
      </c>
      <c r="AH365" s="2" t="s">
        <v>43</v>
      </c>
      <c r="AI365" s="2" t="s">
        <v>43</v>
      </c>
      <c r="AJ365" s="2" t="s">
        <v>43</v>
      </c>
      <c r="AK365" s="2" t="s">
        <v>43</v>
      </c>
      <c r="AL365" s="2" t="s">
        <v>43</v>
      </c>
    </row>
    <row r="366" spans="1:38" x14ac:dyDescent="0.3">
      <c r="A366" s="2" t="b">
        <v>1</v>
      </c>
      <c r="B366" s="2" t="s">
        <v>309</v>
      </c>
      <c r="C366" s="2" t="s">
        <v>310</v>
      </c>
      <c r="D366" s="2" t="s">
        <v>42</v>
      </c>
      <c r="E366" s="2" t="s">
        <v>41</v>
      </c>
      <c r="F366" s="2" t="s">
        <v>41</v>
      </c>
      <c r="G366" s="2" t="s">
        <v>43</v>
      </c>
      <c r="H366" s="2">
        <v>788.60992999999996</v>
      </c>
      <c r="I366" s="2">
        <v>10.715999999999999</v>
      </c>
      <c r="J366" s="2">
        <v>1649190.7223114199</v>
      </c>
      <c r="K366" s="2">
        <v>3</v>
      </c>
      <c r="L366" s="2">
        <v>10</v>
      </c>
      <c r="M366" s="2">
        <v>0</v>
      </c>
      <c r="N366" s="2">
        <v>3</v>
      </c>
      <c r="O366" s="2">
        <v>13</v>
      </c>
      <c r="P366" s="2">
        <v>4</v>
      </c>
      <c r="Q366" s="2" t="s">
        <v>43</v>
      </c>
      <c r="R366" s="2">
        <v>94.5</v>
      </c>
      <c r="S366" s="2">
        <v>2</v>
      </c>
      <c r="T366" s="2">
        <v>1288244.94344471</v>
      </c>
      <c r="U366" s="2">
        <v>684220.42833731195</v>
      </c>
      <c r="V366" s="2">
        <v>1403306.9872393501</v>
      </c>
      <c r="W366" s="2">
        <v>1613546.44255694</v>
      </c>
      <c r="X366" s="2">
        <v>1362747.14634043</v>
      </c>
      <c r="Y366" s="2">
        <v>1649190.7223114199</v>
      </c>
      <c r="Z366" s="2">
        <v>5026.0427907043804</v>
      </c>
      <c r="AA366" s="2">
        <v>8096.9779449988901</v>
      </c>
      <c r="AB366" s="2">
        <v>1059739.8015624401</v>
      </c>
      <c r="AC366" s="2">
        <v>1318937.493667</v>
      </c>
      <c r="AD366" s="2">
        <v>1336829.7548440199</v>
      </c>
      <c r="AE366" s="2">
        <v>1339452.4437589999</v>
      </c>
      <c r="AF366" s="2">
        <v>1747018.2788952801</v>
      </c>
      <c r="AG366" s="2">
        <v>32.382148548620698</v>
      </c>
      <c r="AH366" s="2">
        <v>14.811911168373999</v>
      </c>
      <c r="AI366" s="2">
        <v>0.76700000000000002</v>
      </c>
      <c r="AJ366" s="2">
        <v>-0.38</v>
      </c>
      <c r="AK366" s="2">
        <v>0.21748502611099699</v>
      </c>
      <c r="AL366" s="2">
        <v>0.73555525206535799</v>
      </c>
    </row>
    <row r="367" spans="1:38" x14ac:dyDescent="0.3">
      <c r="A367" s="2" t="b">
        <v>1</v>
      </c>
      <c r="B367" s="2" t="s">
        <v>528</v>
      </c>
      <c r="C367" s="2" t="s">
        <v>529</v>
      </c>
      <c r="D367" s="2" t="s">
        <v>42</v>
      </c>
      <c r="E367" s="2" t="s">
        <v>42</v>
      </c>
      <c r="F367" s="2" t="s">
        <v>41</v>
      </c>
      <c r="G367" s="2" t="s">
        <v>43</v>
      </c>
      <c r="H367" s="2">
        <v>481.32341000000002</v>
      </c>
      <c r="I367" s="2">
        <v>5.9809999999999999</v>
      </c>
      <c r="J367" s="2">
        <v>553.810098919962</v>
      </c>
      <c r="K367" s="2">
        <v>3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 t="s">
        <v>43</v>
      </c>
      <c r="R367" s="2" t="s">
        <v>43</v>
      </c>
      <c r="S367" s="2">
        <v>0</v>
      </c>
      <c r="T367" s="2">
        <v>460.68408930570303</v>
      </c>
      <c r="U367" s="2">
        <v>440.84452968337303</v>
      </c>
      <c r="V367" s="2">
        <v>245.582169811195</v>
      </c>
      <c r="W367" s="2">
        <v>553.810098919962</v>
      </c>
      <c r="X367" s="2">
        <v>393.38740863853201</v>
      </c>
      <c r="Y367" s="2">
        <v>224.751280651613</v>
      </c>
      <c r="Z367" s="2">
        <v>81.077139855219002</v>
      </c>
      <c r="AA367" s="2">
        <v>84.963490215583207</v>
      </c>
      <c r="AB367" s="2">
        <v>78.775691912452402</v>
      </c>
      <c r="AC367" s="2">
        <v>96.879038444868797</v>
      </c>
      <c r="AD367" s="2">
        <v>138.309431473074</v>
      </c>
      <c r="AE367" s="2" t="s">
        <v>43</v>
      </c>
      <c r="AF367" s="2" t="s">
        <v>43</v>
      </c>
      <c r="AG367" s="2" t="s">
        <v>43</v>
      </c>
      <c r="AH367" s="2" t="s">
        <v>43</v>
      </c>
      <c r="AI367" s="2" t="s">
        <v>43</v>
      </c>
      <c r="AJ367" s="2" t="s">
        <v>43</v>
      </c>
      <c r="AK367" s="2" t="s">
        <v>43</v>
      </c>
      <c r="AL367" s="2" t="s">
        <v>43</v>
      </c>
    </row>
    <row r="368" spans="1:38" x14ac:dyDescent="0.3">
      <c r="A368" s="2" t="b">
        <v>1</v>
      </c>
      <c r="B368" s="2" t="s">
        <v>528</v>
      </c>
      <c r="C368" s="2" t="s">
        <v>529</v>
      </c>
      <c r="D368" s="2" t="s">
        <v>40</v>
      </c>
      <c r="E368" s="2" t="s">
        <v>41</v>
      </c>
      <c r="F368" s="2" t="s">
        <v>40</v>
      </c>
      <c r="G368" s="2" t="s">
        <v>43</v>
      </c>
      <c r="H368" s="2">
        <v>481.31540999999999</v>
      </c>
      <c r="I368" s="2">
        <v>5.92</v>
      </c>
      <c r="J368" s="2">
        <v>141305.98830599399</v>
      </c>
      <c r="K368" s="2">
        <v>3</v>
      </c>
      <c r="L368" s="2">
        <v>1</v>
      </c>
      <c r="M368" s="2">
        <v>0</v>
      </c>
      <c r="N368" s="2">
        <v>3</v>
      </c>
      <c r="O368" s="2">
        <v>14</v>
      </c>
      <c r="P368" s="2">
        <v>4</v>
      </c>
      <c r="Q368" s="2" t="s">
        <v>43</v>
      </c>
      <c r="R368" s="2">
        <v>62</v>
      </c>
      <c r="S368" s="2">
        <v>0</v>
      </c>
      <c r="T368" s="2">
        <v>9605.0779024696894</v>
      </c>
      <c r="U368" s="2">
        <v>10541.419017594801</v>
      </c>
      <c r="V368" s="2">
        <v>10313.864501129599</v>
      </c>
      <c r="W368" s="2">
        <v>11046.440011979999</v>
      </c>
      <c r="X368" s="2">
        <v>9756.2126593487901</v>
      </c>
      <c r="Y368" s="2">
        <v>11823.698030485401</v>
      </c>
      <c r="Z368" s="2">
        <v>24520.1184813937</v>
      </c>
      <c r="AA368" s="2">
        <v>49856.459089329503</v>
      </c>
      <c r="AB368" s="2">
        <v>141305.98830599399</v>
      </c>
      <c r="AC368" s="2">
        <v>113603.66134705</v>
      </c>
      <c r="AD368" s="2">
        <v>108902.08559600401</v>
      </c>
      <c r="AE368" s="2">
        <v>9443.1579521928106</v>
      </c>
      <c r="AF368" s="2">
        <v>10106.100109520799</v>
      </c>
      <c r="AG368" s="2">
        <v>2.46628753674154</v>
      </c>
      <c r="AH368" s="2">
        <v>4.2912545477968198</v>
      </c>
      <c r="AI368" s="2">
        <v>0.93400000000000005</v>
      </c>
      <c r="AJ368" s="2">
        <v>-0.1</v>
      </c>
      <c r="AK368" s="2">
        <v>0.12390924361741899</v>
      </c>
      <c r="AL368" s="2">
        <v>0.61484917788589999</v>
      </c>
    </row>
    <row r="369" spans="1:38" x14ac:dyDescent="0.3">
      <c r="A369" s="2" t="b">
        <v>1</v>
      </c>
      <c r="B369" s="2" t="s">
        <v>536</v>
      </c>
      <c r="C369" s="2" t="s">
        <v>537</v>
      </c>
      <c r="D369" s="2" t="s">
        <v>42</v>
      </c>
      <c r="E369" s="2" t="s">
        <v>42</v>
      </c>
      <c r="F369" s="2" t="s">
        <v>41</v>
      </c>
      <c r="G369" s="2" t="s">
        <v>43</v>
      </c>
      <c r="H369" s="2">
        <v>815.63165000000004</v>
      </c>
      <c r="I369" s="2">
        <v>8.3010000000000002</v>
      </c>
      <c r="J369" s="2">
        <v>2458.9501322082601</v>
      </c>
      <c r="K369" s="2">
        <v>14</v>
      </c>
      <c r="L369" s="2">
        <v>0</v>
      </c>
      <c r="M369" s="2">
        <v>0</v>
      </c>
      <c r="N369" s="2">
        <v>3</v>
      </c>
      <c r="O369" s="2">
        <v>9</v>
      </c>
      <c r="P369" s="2">
        <v>6</v>
      </c>
      <c r="Q369" s="2" t="s">
        <v>43</v>
      </c>
      <c r="R369" s="2" t="s">
        <v>43</v>
      </c>
      <c r="S369" s="2">
        <v>0</v>
      </c>
      <c r="T369" s="2">
        <v>1722.9502714703499</v>
      </c>
      <c r="U369" s="2">
        <v>1838.4918458895099</v>
      </c>
      <c r="V369" s="2">
        <v>2458.9501322082601</v>
      </c>
      <c r="W369" s="2">
        <v>2090.9438125541601</v>
      </c>
      <c r="X369" s="2">
        <v>2327.8662911760998</v>
      </c>
      <c r="Y369" s="2">
        <v>2456.64635069318</v>
      </c>
      <c r="Z369" s="2">
        <v>1310.9554822170301</v>
      </c>
      <c r="AA369" s="2">
        <v>1335.0177649034499</v>
      </c>
      <c r="AB369" s="2">
        <v>1919.98377489213</v>
      </c>
      <c r="AC369" s="2">
        <v>1868.6139319203201</v>
      </c>
      <c r="AD369" s="2">
        <v>2209.0697050874601</v>
      </c>
      <c r="AE369" s="2">
        <v>1945.0293566778</v>
      </c>
      <c r="AF369" s="2">
        <v>2353.6446621739701</v>
      </c>
      <c r="AG369" s="2">
        <v>19.604479048659702</v>
      </c>
      <c r="AH369" s="2">
        <v>9.35608429905683</v>
      </c>
      <c r="AI369" s="2">
        <v>0.82599999999999996</v>
      </c>
      <c r="AJ369" s="2">
        <v>-0.28000000000000003</v>
      </c>
      <c r="AK369" s="2">
        <v>0.31759007695326102</v>
      </c>
      <c r="AL369" s="2">
        <v>0.81735110095147101</v>
      </c>
    </row>
    <row r="370" spans="1:38" x14ac:dyDescent="0.3">
      <c r="A370" s="2" t="b">
        <v>1</v>
      </c>
      <c r="B370" s="2" t="s">
        <v>274</v>
      </c>
      <c r="C370" s="2" t="s">
        <v>275</v>
      </c>
      <c r="D370" s="2" t="s">
        <v>40</v>
      </c>
      <c r="E370" s="2" t="s">
        <v>42</v>
      </c>
      <c r="F370" s="2" t="s">
        <v>40</v>
      </c>
      <c r="G370" s="2" t="s">
        <v>43</v>
      </c>
      <c r="H370" s="2">
        <v>689.53362000000004</v>
      </c>
      <c r="I370" s="2">
        <v>9.8019999999999996</v>
      </c>
      <c r="J370" s="2">
        <v>11406.576237695999</v>
      </c>
      <c r="K370" s="2">
        <v>6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 t="s">
        <v>43</v>
      </c>
      <c r="R370" s="2" t="s">
        <v>43</v>
      </c>
      <c r="S370" s="2">
        <v>2</v>
      </c>
      <c r="T370" s="2">
        <v>8545.9433300285491</v>
      </c>
      <c r="U370" s="2">
        <v>7442.9761086337703</v>
      </c>
      <c r="V370" s="2">
        <v>5891.8916732893404</v>
      </c>
      <c r="W370" s="2">
        <v>11406.576237695999</v>
      </c>
      <c r="X370" s="2">
        <v>10625.913200376701</v>
      </c>
      <c r="Y370" s="2">
        <v>10965.583024379899</v>
      </c>
      <c r="Z370" s="2">
        <v>1673.6163771083</v>
      </c>
      <c r="AA370" s="2">
        <v>2670.8410553509002</v>
      </c>
      <c r="AB370" s="2">
        <v>4349.9534189327696</v>
      </c>
      <c r="AC370" s="2">
        <v>3357.7299045836999</v>
      </c>
      <c r="AD370" s="2">
        <v>2873.54971755516</v>
      </c>
      <c r="AE370" s="2" t="s">
        <v>43</v>
      </c>
      <c r="AF370" s="2" t="s">
        <v>43</v>
      </c>
      <c r="AG370" s="2" t="s">
        <v>43</v>
      </c>
      <c r="AH370" s="2" t="s">
        <v>43</v>
      </c>
      <c r="AI370" s="2" t="s">
        <v>43</v>
      </c>
      <c r="AJ370" s="2" t="s">
        <v>43</v>
      </c>
      <c r="AK370" s="2" t="s">
        <v>43</v>
      </c>
      <c r="AL370" s="2" t="s">
        <v>43</v>
      </c>
    </row>
    <row r="371" spans="1:38" x14ac:dyDescent="0.3">
      <c r="A371" s="2" t="b">
        <v>1</v>
      </c>
      <c r="B371" s="2" t="s">
        <v>548</v>
      </c>
      <c r="C371" s="2" t="s">
        <v>549</v>
      </c>
      <c r="D371" s="2" t="s">
        <v>42</v>
      </c>
      <c r="E371" s="2" t="s">
        <v>42</v>
      </c>
      <c r="F371" s="2" t="s">
        <v>41</v>
      </c>
      <c r="G371" s="2" t="s">
        <v>43</v>
      </c>
      <c r="H371" s="2">
        <v>505.31101000000001</v>
      </c>
      <c r="I371" s="2">
        <v>10.532999999999999</v>
      </c>
      <c r="J371" s="2">
        <v>706.39154847301199</v>
      </c>
      <c r="K371" s="2">
        <v>2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 t="s">
        <v>43</v>
      </c>
      <c r="R371" s="2" t="s">
        <v>43</v>
      </c>
      <c r="S371" s="2">
        <v>0</v>
      </c>
      <c r="T371" s="2">
        <v>411.59059263091899</v>
      </c>
      <c r="U371" s="2">
        <v>603.22851347648998</v>
      </c>
      <c r="V371" s="2">
        <v>587.39783387115097</v>
      </c>
      <c r="W371" s="2">
        <v>406.25676111378499</v>
      </c>
      <c r="X371" s="2">
        <v>391.06012306197402</v>
      </c>
      <c r="Y371" s="2">
        <v>405.96838289291401</v>
      </c>
      <c r="Z371" s="2">
        <v>706.39154847301199</v>
      </c>
      <c r="AA371" s="2">
        <v>316.31139644730001</v>
      </c>
      <c r="AB371" s="2">
        <v>382.68429548218501</v>
      </c>
      <c r="AC371" s="2">
        <v>543.74403418685904</v>
      </c>
      <c r="AD371" s="2">
        <v>427.16321293736701</v>
      </c>
      <c r="AE371" s="2" t="s">
        <v>43</v>
      </c>
      <c r="AF371" s="2" t="s">
        <v>43</v>
      </c>
      <c r="AG371" s="2" t="s">
        <v>43</v>
      </c>
      <c r="AH371" s="2" t="s">
        <v>43</v>
      </c>
      <c r="AI371" s="2" t="s">
        <v>43</v>
      </c>
      <c r="AJ371" s="2" t="s">
        <v>43</v>
      </c>
      <c r="AK371" s="2" t="s">
        <v>43</v>
      </c>
      <c r="AL371" s="2" t="s">
        <v>43</v>
      </c>
    </row>
    <row r="372" spans="1:38" x14ac:dyDescent="0.3">
      <c r="A372" s="2" t="b">
        <v>1</v>
      </c>
      <c r="B372" s="2" t="s">
        <v>593</v>
      </c>
      <c r="C372" s="2" t="s">
        <v>594</v>
      </c>
      <c r="D372" s="2" t="s">
        <v>42</v>
      </c>
      <c r="E372" s="2" t="s">
        <v>42</v>
      </c>
      <c r="F372" s="2" t="s">
        <v>41</v>
      </c>
      <c r="G372" s="2" t="s">
        <v>43</v>
      </c>
      <c r="H372" s="2">
        <v>477.28208999999998</v>
      </c>
      <c r="I372" s="2">
        <v>6.1440000000000001</v>
      </c>
      <c r="J372" s="2">
        <v>5082.8567128590303</v>
      </c>
      <c r="K372" s="2">
        <v>2</v>
      </c>
      <c r="L372" s="2">
        <v>0</v>
      </c>
      <c r="M372" s="2">
        <v>0</v>
      </c>
      <c r="N372" s="2">
        <v>3</v>
      </c>
      <c r="O372" s="2">
        <v>87</v>
      </c>
      <c r="P372" s="2">
        <v>87</v>
      </c>
      <c r="Q372" s="2" t="s">
        <v>43</v>
      </c>
      <c r="R372" s="2" t="s">
        <v>43</v>
      </c>
      <c r="S372" s="2">
        <v>0</v>
      </c>
      <c r="T372" s="2">
        <v>1037.02196994889</v>
      </c>
      <c r="U372" s="2">
        <v>2744.0338110564899</v>
      </c>
      <c r="V372" s="2">
        <v>1617.2298400868001</v>
      </c>
      <c r="W372" s="2">
        <v>2676.1999635633501</v>
      </c>
      <c r="X372" s="2">
        <v>2505.5570658141601</v>
      </c>
      <c r="Y372" s="2">
        <v>5082.8567128590303</v>
      </c>
      <c r="Z372" s="2">
        <v>371.94927435200299</v>
      </c>
      <c r="AA372" s="2">
        <v>555.70674670148503</v>
      </c>
      <c r="AB372" s="2">
        <v>1454.1885817017501</v>
      </c>
      <c r="AC372" s="2">
        <v>4906.44822975444</v>
      </c>
      <c r="AD372" s="2">
        <v>1014.93682115308</v>
      </c>
      <c r="AE372" s="2" t="s">
        <v>43</v>
      </c>
      <c r="AF372" s="2" t="s">
        <v>43</v>
      </c>
      <c r="AG372" s="2" t="s">
        <v>43</v>
      </c>
      <c r="AH372" s="2" t="s">
        <v>43</v>
      </c>
      <c r="AI372" s="2" t="s">
        <v>43</v>
      </c>
      <c r="AJ372" s="2" t="s">
        <v>43</v>
      </c>
      <c r="AK372" s="2" t="s">
        <v>43</v>
      </c>
      <c r="AL372" s="2" t="s">
        <v>43</v>
      </c>
    </row>
    <row r="373" spans="1:38" x14ac:dyDescent="0.3">
      <c r="A373" s="2" t="b">
        <v>1</v>
      </c>
      <c r="B373" s="2" t="s">
        <v>593</v>
      </c>
      <c r="C373" s="2" t="s">
        <v>594</v>
      </c>
      <c r="D373" s="2" t="s">
        <v>42</v>
      </c>
      <c r="E373" s="2" t="s">
        <v>42</v>
      </c>
      <c r="F373" s="2" t="s">
        <v>40</v>
      </c>
      <c r="G373" s="2" t="s">
        <v>43</v>
      </c>
      <c r="H373" s="2">
        <v>477.28514000000001</v>
      </c>
      <c r="I373" s="2">
        <v>6.1529999999999996</v>
      </c>
      <c r="J373" s="2">
        <v>5302.9454826830997</v>
      </c>
      <c r="K373" s="2">
        <v>2</v>
      </c>
      <c r="L373" s="2">
        <v>0</v>
      </c>
      <c r="M373" s="2">
        <v>0</v>
      </c>
      <c r="N373" s="2">
        <v>3</v>
      </c>
      <c r="O373" s="2">
        <v>8</v>
      </c>
      <c r="P373" s="2">
        <v>7</v>
      </c>
      <c r="Q373" s="2" t="s">
        <v>43</v>
      </c>
      <c r="R373" s="2" t="s">
        <v>43</v>
      </c>
      <c r="S373" s="2">
        <v>0</v>
      </c>
      <c r="T373" s="2">
        <v>3165.7285202404501</v>
      </c>
      <c r="U373" s="2">
        <v>4475.9903613448496</v>
      </c>
      <c r="V373" s="2">
        <v>3219.1043199565602</v>
      </c>
      <c r="W373" s="2">
        <v>5302.9454826830997</v>
      </c>
      <c r="X373" s="2">
        <v>3362.0232592757402</v>
      </c>
      <c r="Y373" s="2">
        <v>3925.7557502493601</v>
      </c>
      <c r="Z373" s="2">
        <v>221.05473981450501</v>
      </c>
      <c r="AA373" s="2">
        <v>291.76888401540702</v>
      </c>
      <c r="AB373" s="2">
        <v>4250.7475106246602</v>
      </c>
      <c r="AC373" s="2">
        <v>4975.0492817512604</v>
      </c>
      <c r="AD373" s="2">
        <v>4551.0664517929399</v>
      </c>
      <c r="AE373" s="2">
        <v>3283.21982913495</v>
      </c>
      <c r="AF373" s="2">
        <v>4085.2845026260602</v>
      </c>
      <c r="AG373" s="2">
        <v>21.542172900033801</v>
      </c>
      <c r="AH373" s="2">
        <v>24.338198751716799</v>
      </c>
      <c r="AI373" s="2">
        <v>0.80400000000000005</v>
      </c>
      <c r="AJ373" s="2">
        <v>-0.32</v>
      </c>
      <c r="AK373" s="2">
        <v>0.47133485957495602</v>
      </c>
      <c r="AL373" s="2">
        <v>0.87399488671037895</v>
      </c>
    </row>
    <row r="374" spans="1:38" x14ac:dyDescent="0.3">
      <c r="A374" s="2" t="b">
        <v>1</v>
      </c>
      <c r="B374" s="2" t="s">
        <v>241</v>
      </c>
      <c r="C374" s="2" t="s">
        <v>242</v>
      </c>
      <c r="D374" s="2" t="s">
        <v>40</v>
      </c>
      <c r="E374" s="2" t="s">
        <v>41</v>
      </c>
      <c r="F374" s="2" t="s">
        <v>162</v>
      </c>
      <c r="G374" s="2" t="s">
        <v>43</v>
      </c>
      <c r="H374" s="2">
        <v>551.39341999999999</v>
      </c>
      <c r="I374" s="2">
        <v>8.1690000000000005</v>
      </c>
      <c r="J374" s="2">
        <v>1874.30911898722</v>
      </c>
      <c r="K374" s="2">
        <v>4</v>
      </c>
      <c r="L374" s="2">
        <v>1</v>
      </c>
      <c r="M374" s="2">
        <v>0</v>
      </c>
      <c r="N374" s="2">
        <v>1</v>
      </c>
      <c r="O374" s="2">
        <v>0</v>
      </c>
      <c r="P374" s="2">
        <v>0</v>
      </c>
      <c r="Q374" s="2" t="s">
        <v>43</v>
      </c>
      <c r="R374" s="2">
        <v>76.7</v>
      </c>
      <c r="S374" s="2">
        <v>3</v>
      </c>
      <c r="T374" s="2">
        <v>1072.9563541749901</v>
      </c>
      <c r="U374" s="2">
        <v>1874.30911898722</v>
      </c>
      <c r="V374" s="2">
        <v>1128.1327956145201</v>
      </c>
      <c r="W374" s="2">
        <v>740.67826094439101</v>
      </c>
      <c r="X374" s="2">
        <v>755.18836237933704</v>
      </c>
      <c r="Y374" s="2">
        <v>527.12484966442605</v>
      </c>
      <c r="Z374" s="2">
        <v>407.403464642198</v>
      </c>
      <c r="AA374" s="2">
        <v>385.08098056700499</v>
      </c>
      <c r="AB374" s="2">
        <v>921.90079208221698</v>
      </c>
      <c r="AC374" s="2">
        <v>601.17763120866198</v>
      </c>
      <c r="AD374" s="2">
        <v>1289.6403248088</v>
      </c>
      <c r="AE374" s="2" t="s">
        <v>43</v>
      </c>
      <c r="AF374" s="2" t="s">
        <v>43</v>
      </c>
      <c r="AG374" s="2" t="s">
        <v>43</v>
      </c>
      <c r="AH374" s="2" t="s">
        <v>43</v>
      </c>
      <c r="AI374" s="2" t="s">
        <v>43</v>
      </c>
      <c r="AJ374" s="2" t="s">
        <v>43</v>
      </c>
      <c r="AK374" s="2" t="s">
        <v>43</v>
      </c>
      <c r="AL374" s="2" t="s">
        <v>43</v>
      </c>
    </row>
    <row r="375" spans="1:38" x14ac:dyDescent="0.3">
      <c r="A375" s="2" t="b">
        <v>1</v>
      </c>
      <c r="B375" s="2" t="s">
        <v>70</v>
      </c>
      <c r="C375" s="2" t="s">
        <v>71</v>
      </c>
      <c r="D375" s="2" t="s">
        <v>42</v>
      </c>
      <c r="E375" s="2" t="s">
        <v>42</v>
      </c>
      <c r="F375" s="2" t="s">
        <v>40</v>
      </c>
      <c r="G375" s="2" t="s">
        <v>43</v>
      </c>
      <c r="H375" s="2">
        <v>743.54414999999995</v>
      </c>
      <c r="I375" s="2">
        <v>10.289</v>
      </c>
      <c r="J375" s="2">
        <v>3382343.5725385598</v>
      </c>
      <c r="K375" s="2">
        <v>23</v>
      </c>
      <c r="L375" s="2">
        <v>0</v>
      </c>
      <c r="M375" s="2">
        <v>0</v>
      </c>
      <c r="N375" s="2">
        <v>3</v>
      </c>
      <c r="O375" s="2">
        <v>26</v>
      </c>
      <c r="P375" s="2">
        <v>6</v>
      </c>
      <c r="Q375" s="2" t="s">
        <v>43</v>
      </c>
      <c r="R375" s="2" t="s">
        <v>43</v>
      </c>
      <c r="S375" s="2">
        <v>7</v>
      </c>
      <c r="T375" s="2">
        <v>2420350.4581253799</v>
      </c>
      <c r="U375" s="2">
        <v>2616362.6765636802</v>
      </c>
      <c r="V375" s="2">
        <v>2470998.74021916</v>
      </c>
      <c r="W375" s="2">
        <v>3243220.3611343601</v>
      </c>
      <c r="X375" s="2">
        <v>3382343.5725385598</v>
      </c>
      <c r="Y375" s="2">
        <v>3233804.88230464</v>
      </c>
      <c r="Z375" s="2">
        <v>6416.7248106828001</v>
      </c>
      <c r="AA375" s="2">
        <v>8385.0146650865208</v>
      </c>
      <c r="AB375" s="2">
        <v>1321664.8978432601</v>
      </c>
      <c r="AC375" s="2">
        <v>1654872.8044640601</v>
      </c>
      <c r="AD375" s="2">
        <v>2211893.4029587698</v>
      </c>
      <c r="AE375" s="2">
        <v>2815249.55835969</v>
      </c>
      <c r="AF375" s="2">
        <v>3874672.8258055001</v>
      </c>
      <c r="AG375" s="2">
        <v>11.532473376496201</v>
      </c>
      <c r="AH375" s="2">
        <v>9.6978897793460792</v>
      </c>
      <c r="AI375" s="2">
        <v>0.72699999999999998</v>
      </c>
      <c r="AJ375" s="2">
        <v>-0.46</v>
      </c>
      <c r="AK375" s="2">
        <v>2.8557930316041001E-2</v>
      </c>
      <c r="AL375" s="2">
        <v>0.30910826760301602</v>
      </c>
    </row>
    <row r="376" spans="1:38" x14ac:dyDescent="0.3">
      <c r="A376" s="2" t="b">
        <v>1</v>
      </c>
      <c r="B376" s="2" t="s">
        <v>130</v>
      </c>
      <c r="C376" s="2" t="s">
        <v>131</v>
      </c>
      <c r="D376" s="2" t="s">
        <v>61</v>
      </c>
      <c r="E376" s="2" t="s">
        <v>40</v>
      </c>
      <c r="F376" s="2" t="s">
        <v>40</v>
      </c>
      <c r="G376" s="2" t="s">
        <v>43</v>
      </c>
      <c r="H376" s="2">
        <v>733.55912000000001</v>
      </c>
      <c r="I376" s="2">
        <v>10.201000000000001</v>
      </c>
      <c r="J376" s="2">
        <v>13037625.172132101</v>
      </c>
      <c r="K376" s="2">
        <v>15</v>
      </c>
      <c r="L376" s="2">
        <v>1</v>
      </c>
      <c r="M376" s="2">
        <v>0</v>
      </c>
      <c r="N376" s="2">
        <v>3</v>
      </c>
      <c r="O376" s="2">
        <v>8</v>
      </c>
      <c r="P376" s="2">
        <v>4</v>
      </c>
      <c r="Q376" s="2">
        <v>88.3</v>
      </c>
      <c r="R376" s="2" t="s">
        <v>43</v>
      </c>
      <c r="S376" s="2">
        <v>5</v>
      </c>
      <c r="T376" s="2">
        <v>6466626.3499549804</v>
      </c>
      <c r="U376" s="2">
        <v>9357575.0398499798</v>
      </c>
      <c r="V376" s="2">
        <v>5000028.2738057803</v>
      </c>
      <c r="W376" s="2">
        <v>4010852.3566052001</v>
      </c>
      <c r="X376" s="2">
        <v>2713802.9071420501</v>
      </c>
      <c r="Y376" s="2">
        <v>3712332.57021849</v>
      </c>
      <c r="Z376" s="2">
        <v>5037716.2126099896</v>
      </c>
      <c r="AA376" s="2">
        <v>6170897.2534993403</v>
      </c>
      <c r="AB376" s="2">
        <v>13037625.172132101</v>
      </c>
      <c r="AC376" s="2">
        <v>12886341.705208801</v>
      </c>
      <c r="AD376" s="2">
        <v>11194280.589568101</v>
      </c>
      <c r="AE376" s="2">
        <v>6317231.0019443501</v>
      </c>
      <c r="AF376" s="2">
        <v>3466524.3165661399</v>
      </c>
      <c r="AG376" s="2">
        <v>30.408319620283098</v>
      </c>
      <c r="AH376" s="2">
        <v>17.635846700848699</v>
      </c>
      <c r="AI376" s="2">
        <v>1.8220000000000001</v>
      </c>
      <c r="AJ376" s="2">
        <v>0.87</v>
      </c>
      <c r="AK376" s="2">
        <v>3.9826304268391198E-2</v>
      </c>
      <c r="AL376" s="2">
        <v>0.37364238035421399</v>
      </c>
    </row>
    <row r="377" spans="1:38" x14ac:dyDescent="0.3">
      <c r="A377" s="2" t="b">
        <v>1</v>
      </c>
      <c r="B377" s="2" t="s">
        <v>130</v>
      </c>
      <c r="C377" s="2" t="s">
        <v>131</v>
      </c>
      <c r="D377" s="2" t="s">
        <v>162</v>
      </c>
      <c r="E377" s="2" t="s">
        <v>40</v>
      </c>
      <c r="F377" s="2" t="s">
        <v>40</v>
      </c>
      <c r="G377" s="2" t="s">
        <v>43</v>
      </c>
      <c r="H377" s="2">
        <v>733.56260999999995</v>
      </c>
      <c r="I377" s="2">
        <v>10.246</v>
      </c>
      <c r="J377" s="2">
        <v>8841029.6815415509</v>
      </c>
      <c r="K377" s="2">
        <v>15</v>
      </c>
      <c r="L377" s="2">
        <v>1</v>
      </c>
      <c r="M377" s="2">
        <v>0</v>
      </c>
      <c r="N377" s="2">
        <v>3</v>
      </c>
      <c r="O377" s="2">
        <v>25</v>
      </c>
      <c r="P377" s="2">
        <v>11</v>
      </c>
      <c r="Q377" s="2">
        <v>88.3</v>
      </c>
      <c r="R377" s="2" t="s">
        <v>43</v>
      </c>
      <c r="S377" s="2">
        <v>4</v>
      </c>
      <c r="T377" s="2">
        <v>6046976.7258954197</v>
      </c>
      <c r="U377" s="2">
        <v>8841029.6815415509</v>
      </c>
      <c r="V377" s="2">
        <v>4715445.0242360998</v>
      </c>
      <c r="W377" s="2">
        <v>3683214.4342709901</v>
      </c>
      <c r="X377" s="2">
        <v>2417669.39780326</v>
      </c>
      <c r="Y377" s="2">
        <v>3371866.0530584198</v>
      </c>
      <c r="Z377" s="2">
        <v>13860.206813731</v>
      </c>
      <c r="AA377" s="2">
        <v>2339.6932967184998</v>
      </c>
      <c r="AB377" s="2">
        <v>2687175.9166887999</v>
      </c>
      <c r="AC377" s="2">
        <v>4388187.0690945098</v>
      </c>
      <c r="AD377" s="2">
        <v>4294637.33393066</v>
      </c>
      <c r="AE377" s="2">
        <v>6520114.1387718702</v>
      </c>
      <c r="AF377" s="2">
        <v>4307937.2551560802</v>
      </c>
      <c r="AG377" s="2">
        <v>38.357921336536101</v>
      </c>
      <c r="AH377" s="2">
        <v>28.023829398259601</v>
      </c>
      <c r="AI377" s="2">
        <v>1.514</v>
      </c>
      <c r="AJ377" s="2">
        <v>0.6</v>
      </c>
      <c r="AK377" s="2">
        <v>6.8909005516763294E-2</v>
      </c>
      <c r="AL377" s="2">
        <v>0.48006614009403298</v>
      </c>
    </row>
    <row r="378" spans="1:38" x14ac:dyDescent="0.3">
      <c r="A378" s="2" t="b">
        <v>1</v>
      </c>
      <c r="B378" s="2" t="s">
        <v>226</v>
      </c>
      <c r="C378" s="2" t="s">
        <v>227</v>
      </c>
      <c r="D378" s="2" t="s">
        <v>40</v>
      </c>
      <c r="E378" s="2" t="s">
        <v>41</v>
      </c>
      <c r="F378" s="2" t="s">
        <v>40</v>
      </c>
      <c r="G378" s="2">
        <v>20.37</v>
      </c>
      <c r="H378" s="2">
        <v>257.10194000000001</v>
      </c>
      <c r="I378" s="2">
        <v>1.141</v>
      </c>
      <c r="J378" s="2">
        <v>1722709.8569916</v>
      </c>
      <c r="K378" s="2">
        <v>2</v>
      </c>
      <c r="L378" s="2">
        <v>2</v>
      </c>
      <c r="M378" s="2">
        <v>0</v>
      </c>
      <c r="N378" s="2">
        <v>3</v>
      </c>
      <c r="O378" s="2">
        <v>16</v>
      </c>
      <c r="P378" s="2">
        <v>16</v>
      </c>
      <c r="Q378" s="2" t="s">
        <v>43</v>
      </c>
      <c r="R378" s="2">
        <v>72.8</v>
      </c>
      <c r="S378" s="2">
        <v>3</v>
      </c>
      <c r="T378" s="2">
        <v>445634.38284877897</v>
      </c>
      <c r="U378" s="2">
        <v>383920.10247956502</v>
      </c>
      <c r="V378" s="2">
        <v>289630.71590638399</v>
      </c>
      <c r="W378" s="2">
        <v>1230282.13221962</v>
      </c>
      <c r="X378" s="2">
        <v>1287772.03768035</v>
      </c>
      <c r="Y378" s="2">
        <v>1722709.8569916</v>
      </c>
      <c r="Z378" s="2">
        <v>2611.0917689276398</v>
      </c>
      <c r="AA378" s="2">
        <v>5974.1383967749698</v>
      </c>
      <c r="AB378" s="2">
        <v>663569.41553068894</v>
      </c>
      <c r="AC378" s="2">
        <v>823132.31784877798</v>
      </c>
      <c r="AD378" s="2">
        <v>611864.98199231504</v>
      </c>
      <c r="AE378" s="2">
        <v>376964.85178213101</v>
      </c>
      <c r="AF378" s="2">
        <v>1283038.4569083001</v>
      </c>
      <c r="AG378" s="2">
        <v>21.240186107963499</v>
      </c>
      <c r="AH378" s="2">
        <v>18.308411429880199</v>
      </c>
      <c r="AI378" s="2">
        <v>0.29399999999999998</v>
      </c>
      <c r="AJ378" s="2">
        <v>-1.77</v>
      </c>
      <c r="AK378" s="2">
        <v>1.4599611304065799E-3</v>
      </c>
      <c r="AL378" s="2">
        <v>6.1951660770905102E-2</v>
      </c>
    </row>
    <row r="379" spans="1:38" x14ac:dyDescent="0.3">
      <c r="A379" s="2" t="b">
        <v>1</v>
      </c>
      <c r="B379" s="2" t="s">
        <v>286</v>
      </c>
      <c r="C379" s="2" t="s">
        <v>287</v>
      </c>
      <c r="D379" s="2" t="s">
        <v>40</v>
      </c>
      <c r="E379" s="2" t="s">
        <v>41</v>
      </c>
      <c r="F379" s="2" t="s">
        <v>40</v>
      </c>
      <c r="G379" s="2" t="s">
        <v>43</v>
      </c>
      <c r="H379" s="2">
        <v>467.29998000000001</v>
      </c>
      <c r="I379" s="2">
        <v>5.3710000000000004</v>
      </c>
      <c r="J379" s="2">
        <v>146882.765180894</v>
      </c>
      <c r="K379" s="2">
        <v>2</v>
      </c>
      <c r="L379" s="2">
        <v>9</v>
      </c>
      <c r="M379" s="2">
        <v>0</v>
      </c>
      <c r="N379" s="2">
        <v>3</v>
      </c>
      <c r="O379" s="2">
        <v>18</v>
      </c>
      <c r="P379" s="2">
        <v>2</v>
      </c>
      <c r="Q379" s="2" t="s">
        <v>43</v>
      </c>
      <c r="R379" s="2">
        <v>73.3</v>
      </c>
      <c r="S379" s="2">
        <v>2</v>
      </c>
      <c r="T379" s="2">
        <v>140696.299351739</v>
      </c>
      <c r="U379" s="2">
        <v>146882.765180894</v>
      </c>
      <c r="V379" s="2">
        <v>143741.72074193601</v>
      </c>
      <c r="W379" s="2">
        <v>127089.20269348301</v>
      </c>
      <c r="X379" s="2">
        <v>121321.656066007</v>
      </c>
      <c r="Y379" s="2">
        <v>120016.354705684</v>
      </c>
      <c r="Z379" s="2">
        <v>628.52567162952505</v>
      </c>
      <c r="AA379" s="2">
        <v>394.19582561805402</v>
      </c>
      <c r="AB379" s="2">
        <v>71729.910330184997</v>
      </c>
      <c r="AC379" s="2">
        <v>93131.331085338403</v>
      </c>
      <c r="AD379" s="2">
        <v>103397.13064228601</v>
      </c>
      <c r="AE379" s="2">
        <v>157552.24647289401</v>
      </c>
      <c r="AF379" s="2">
        <v>143900.24707656301</v>
      </c>
      <c r="AG379" s="2">
        <v>7.1589895079184904</v>
      </c>
      <c r="AH379" s="2">
        <v>8.2723488816229196</v>
      </c>
      <c r="AI379" s="2">
        <v>1.095</v>
      </c>
      <c r="AJ379" s="2">
        <v>0.13</v>
      </c>
      <c r="AK379" s="2">
        <v>8.7081475031463407E-2</v>
      </c>
      <c r="AL379" s="2">
        <v>0.53275839257230595</v>
      </c>
    </row>
    <row r="380" spans="1:38" x14ac:dyDescent="0.3">
      <c r="A380" s="2" t="b">
        <v>1</v>
      </c>
      <c r="B380" s="2" t="s">
        <v>286</v>
      </c>
      <c r="C380" s="2" t="s">
        <v>287</v>
      </c>
      <c r="D380" s="2" t="s">
        <v>40</v>
      </c>
      <c r="E380" s="2" t="s">
        <v>41</v>
      </c>
      <c r="F380" s="2" t="s">
        <v>40</v>
      </c>
      <c r="G380" s="2" t="s">
        <v>43</v>
      </c>
      <c r="H380" s="2">
        <v>467.30005999999997</v>
      </c>
      <c r="I380" s="2">
        <v>5.1349999999999998</v>
      </c>
      <c r="J380" s="2">
        <v>29914.555125978499</v>
      </c>
      <c r="K380" s="2">
        <v>2</v>
      </c>
      <c r="L380" s="2">
        <v>10</v>
      </c>
      <c r="M380" s="2">
        <v>0</v>
      </c>
      <c r="N380" s="2">
        <v>3</v>
      </c>
      <c r="O380" s="2">
        <v>15</v>
      </c>
      <c r="P380" s="2">
        <v>3</v>
      </c>
      <c r="Q380" s="2" t="s">
        <v>43</v>
      </c>
      <c r="R380" s="2">
        <v>96</v>
      </c>
      <c r="S380" s="2">
        <v>1</v>
      </c>
      <c r="T380" s="2">
        <v>26964.725308185902</v>
      </c>
      <c r="U380" s="2">
        <v>29617.095931284701</v>
      </c>
      <c r="V380" s="2">
        <v>29914.555125978499</v>
      </c>
      <c r="W380" s="2">
        <v>23547.724591398499</v>
      </c>
      <c r="X380" s="2">
        <v>22390.589296991799</v>
      </c>
      <c r="Y380" s="2">
        <v>22550.6300634791</v>
      </c>
      <c r="Z380" s="2">
        <v>266.21121634136301</v>
      </c>
      <c r="AA380" s="2">
        <v>290.73741959641501</v>
      </c>
      <c r="AB380" s="2">
        <v>13613.5074653467</v>
      </c>
      <c r="AC380" s="2">
        <v>17254.908598399499</v>
      </c>
      <c r="AD380" s="2">
        <v>18225.272713108901</v>
      </c>
      <c r="AE380" s="2">
        <v>32196.708056829299</v>
      </c>
      <c r="AF380" s="2">
        <v>26004.274298901499</v>
      </c>
      <c r="AG380" s="2">
        <v>8.7288336842315797</v>
      </c>
      <c r="AH380" s="2">
        <v>7.4062752522510999</v>
      </c>
      <c r="AI380" s="2">
        <v>1.238</v>
      </c>
      <c r="AJ380" s="2">
        <v>0.31</v>
      </c>
      <c r="AK380" s="2">
        <v>3.0970148581663099E-2</v>
      </c>
      <c r="AL380" s="2">
        <v>0.32121905821868002</v>
      </c>
    </row>
    <row r="381" spans="1:38" x14ac:dyDescent="0.3">
      <c r="A381" s="2" t="b">
        <v>1</v>
      </c>
      <c r="B381" s="2" t="s">
        <v>127</v>
      </c>
      <c r="C381" s="2" t="s">
        <v>128</v>
      </c>
      <c r="D381" s="2" t="s">
        <v>42</v>
      </c>
      <c r="E381" s="2" t="s">
        <v>41</v>
      </c>
      <c r="F381" s="2" t="s">
        <v>41</v>
      </c>
      <c r="G381" s="2" t="s">
        <v>43</v>
      </c>
      <c r="H381" s="2">
        <v>481.34847000000002</v>
      </c>
      <c r="I381" s="2">
        <v>7.5049999999999999</v>
      </c>
      <c r="J381" s="2">
        <v>6040.0519833783001</v>
      </c>
      <c r="K381" s="2">
        <v>2</v>
      </c>
      <c r="L381" s="2">
        <v>2</v>
      </c>
      <c r="M381" s="2">
        <v>0</v>
      </c>
      <c r="N381" s="2">
        <v>3</v>
      </c>
      <c r="O381" s="2">
        <v>5</v>
      </c>
      <c r="P381" s="2">
        <v>5</v>
      </c>
      <c r="Q381" s="2" t="s">
        <v>43</v>
      </c>
      <c r="R381" s="2">
        <v>62.1</v>
      </c>
      <c r="S381" s="2">
        <v>5</v>
      </c>
      <c r="T381" s="2">
        <v>3837.3243379580099</v>
      </c>
      <c r="U381" s="2">
        <v>4048.20248686267</v>
      </c>
      <c r="V381" s="2">
        <v>4702.8754362856398</v>
      </c>
      <c r="W381" s="2">
        <v>3075.71439172173</v>
      </c>
      <c r="X381" s="2">
        <v>5872.3841292388097</v>
      </c>
      <c r="Y381" s="2">
        <v>3326.8624987256699</v>
      </c>
      <c r="Z381" s="2">
        <v>4777.0142374860898</v>
      </c>
      <c r="AA381" s="2">
        <v>6040.0519833783001</v>
      </c>
      <c r="AB381" s="2">
        <v>5169.0716373659698</v>
      </c>
      <c r="AC381" s="2">
        <v>5576.4034860962502</v>
      </c>
      <c r="AD381" s="2">
        <v>5093.0032293915301</v>
      </c>
      <c r="AE381" s="2">
        <v>4039.72508175335</v>
      </c>
      <c r="AF381" s="2">
        <v>3318.50315310317</v>
      </c>
      <c r="AG381" s="2">
        <v>10.755768521750801</v>
      </c>
      <c r="AH381" s="2">
        <v>37.921676841607798</v>
      </c>
      <c r="AI381" s="2">
        <v>1.2170000000000001</v>
      </c>
      <c r="AJ381" s="2">
        <v>0.28000000000000003</v>
      </c>
      <c r="AK381" s="2">
        <v>0.78446981787874304</v>
      </c>
      <c r="AL381" s="2">
        <v>0.95857483972202095</v>
      </c>
    </row>
    <row r="382" spans="1:38" x14ac:dyDescent="0.3">
      <c r="A382" s="2" t="b">
        <v>1</v>
      </c>
      <c r="B382" s="2" t="s">
        <v>409</v>
      </c>
      <c r="C382" s="2" t="s">
        <v>410</v>
      </c>
      <c r="D382" s="2" t="s">
        <v>40</v>
      </c>
      <c r="E382" s="2" t="s">
        <v>42</v>
      </c>
      <c r="F382" s="2" t="s">
        <v>40</v>
      </c>
      <c r="G382" s="2" t="s">
        <v>43</v>
      </c>
      <c r="H382" s="2">
        <v>572.29485</v>
      </c>
      <c r="I382" s="2">
        <v>5.4269999999999996</v>
      </c>
      <c r="J382" s="2">
        <v>1881.6743271800201</v>
      </c>
      <c r="K382" s="2">
        <v>2</v>
      </c>
      <c r="L382" s="2">
        <v>0</v>
      </c>
      <c r="M382" s="2">
        <v>0</v>
      </c>
      <c r="N382" s="2">
        <v>2</v>
      </c>
      <c r="O382" s="2">
        <v>5</v>
      </c>
      <c r="P382" s="2">
        <v>0</v>
      </c>
      <c r="Q382" s="2" t="s">
        <v>43</v>
      </c>
      <c r="R382" s="2" t="s">
        <v>43</v>
      </c>
      <c r="S382" s="2">
        <v>1</v>
      </c>
      <c r="T382" s="2">
        <v>1587.84339966022</v>
      </c>
      <c r="U382" s="2">
        <v>1881.6743271800201</v>
      </c>
      <c r="V382" s="2">
        <v>1498.4532353684201</v>
      </c>
      <c r="W382" s="2">
        <v>1401.7877682179901</v>
      </c>
      <c r="X382" s="2">
        <v>1100.45957948093</v>
      </c>
      <c r="Y382" s="2">
        <v>1635.5068478446301</v>
      </c>
      <c r="Z382" s="2">
        <v>442.35809228682399</v>
      </c>
      <c r="AA382" s="2">
        <v>452.22253785676799</v>
      </c>
      <c r="AB382" s="2">
        <v>684.76546213012398</v>
      </c>
      <c r="AC382" s="2">
        <v>1195.64711266309</v>
      </c>
      <c r="AD382" s="2">
        <v>1106.8947126081</v>
      </c>
      <c r="AE382" s="2">
        <v>1528.91091400506</v>
      </c>
      <c r="AF382" s="2">
        <v>1349.7606995789999</v>
      </c>
      <c r="AG382" s="2">
        <v>12.1071601375989</v>
      </c>
      <c r="AH382" s="2">
        <v>19.447840999949499</v>
      </c>
      <c r="AI382" s="2">
        <v>1.133</v>
      </c>
      <c r="AJ382" s="2">
        <v>0.18</v>
      </c>
      <c r="AK382" s="2">
        <v>0.24234444788940901</v>
      </c>
      <c r="AL382" s="2">
        <v>0.75904367446628096</v>
      </c>
    </row>
    <row r="383" spans="1:38" x14ac:dyDescent="0.3">
      <c r="A383" s="2" t="b">
        <v>1</v>
      </c>
      <c r="B383" s="2" t="s">
        <v>89</v>
      </c>
      <c r="C383" s="2" t="s">
        <v>90</v>
      </c>
      <c r="D383" s="2" t="s">
        <v>40</v>
      </c>
      <c r="E383" s="2" t="s">
        <v>42</v>
      </c>
      <c r="F383" s="2" t="s">
        <v>40</v>
      </c>
      <c r="G383" s="2" t="s">
        <v>43</v>
      </c>
      <c r="H383" s="2">
        <v>351.31288999999998</v>
      </c>
      <c r="I383" s="2">
        <v>6.8550000000000004</v>
      </c>
      <c r="J383" s="2">
        <v>13763.429104021299</v>
      </c>
      <c r="K383" s="2">
        <v>2</v>
      </c>
      <c r="L383" s="2">
        <v>0</v>
      </c>
      <c r="M383" s="2">
        <v>0</v>
      </c>
      <c r="N383" s="2">
        <v>3</v>
      </c>
      <c r="O383" s="2">
        <v>35</v>
      </c>
      <c r="P383" s="2">
        <v>25</v>
      </c>
      <c r="Q383" s="2" t="s">
        <v>43</v>
      </c>
      <c r="R383" s="2" t="s">
        <v>43</v>
      </c>
      <c r="S383" s="2">
        <v>6</v>
      </c>
      <c r="T383" s="2">
        <v>10167.106178460401</v>
      </c>
      <c r="U383" s="2">
        <v>13763.429104021299</v>
      </c>
      <c r="V383" s="2">
        <v>11090.122069245101</v>
      </c>
      <c r="W383" s="2">
        <v>12193.8910628064</v>
      </c>
      <c r="X383" s="2">
        <v>9693.1343283149909</v>
      </c>
      <c r="Y383" s="2">
        <v>10972.872048364499</v>
      </c>
      <c r="Z383" s="2">
        <v>6429.2427296093101</v>
      </c>
      <c r="AA383" s="2">
        <v>6119.2457084624502</v>
      </c>
      <c r="AB383" s="2">
        <v>4635.2164615951597</v>
      </c>
      <c r="AC383" s="2">
        <v>9771.0108169839204</v>
      </c>
      <c r="AD383" s="2">
        <v>7893.2362337705599</v>
      </c>
      <c r="AE383" s="2" t="s">
        <v>43</v>
      </c>
      <c r="AF383" s="2" t="s">
        <v>43</v>
      </c>
      <c r="AG383" s="2" t="s">
        <v>43</v>
      </c>
      <c r="AH383" s="2" t="s">
        <v>43</v>
      </c>
      <c r="AI383" s="2" t="s">
        <v>43</v>
      </c>
      <c r="AJ383" s="2" t="s">
        <v>43</v>
      </c>
      <c r="AK383" s="2" t="s">
        <v>43</v>
      </c>
      <c r="AL383" s="2" t="s">
        <v>43</v>
      </c>
    </row>
    <row r="384" spans="1:38" x14ac:dyDescent="0.3">
      <c r="A384" s="2" t="b">
        <v>1</v>
      </c>
      <c r="B384" s="2" t="s">
        <v>89</v>
      </c>
      <c r="C384" s="2" t="s">
        <v>90</v>
      </c>
      <c r="D384" s="2" t="s">
        <v>42</v>
      </c>
      <c r="E384" s="2" t="s">
        <v>42</v>
      </c>
      <c r="F384" s="2" t="s">
        <v>40</v>
      </c>
      <c r="G384" s="2" t="s">
        <v>43</v>
      </c>
      <c r="H384" s="2">
        <v>351.31265000000002</v>
      </c>
      <c r="I384" s="2">
        <v>11.707000000000001</v>
      </c>
      <c r="J384" s="2">
        <v>1200.66150947029</v>
      </c>
      <c r="K384" s="2">
        <v>2</v>
      </c>
      <c r="L384" s="2">
        <v>0</v>
      </c>
      <c r="M384" s="2">
        <v>0</v>
      </c>
      <c r="N384" s="2">
        <v>1</v>
      </c>
      <c r="O384" s="2">
        <v>0</v>
      </c>
      <c r="P384" s="2">
        <v>0</v>
      </c>
      <c r="Q384" s="2" t="s">
        <v>43</v>
      </c>
      <c r="R384" s="2" t="s">
        <v>43</v>
      </c>
      <c r="S384" s="2">
        <v>3</v>
      </c>
      <c r="T384" s="2">
        <v>790.310131724239</v>
      </c>
      <c r="U384" s="2">
        <v>996.67286798393695</v>
      </c>
      <c r="V384" s="2">
        <v>1010.87062042628</v>
      </c>
      <c r="W384" s="2">
        <v>1085.4545309391301</v>
      </c>
      <c r="X384" s="2">
        <v>766.18209881123903</v>
      </c>
      <c r="Y384" s="2">
        <v>742.21655516846999</v>
      </c>
      <c r="Z384" s="2">
        <v>790.375619262741</v>
      </c>
      <c r="AA384" s="2">
        <v>1105.1092746593899</v>
      </c>
      <c r="AB384" s="2">
        <v>760.66210204027402</v>
      </c>
      <c r="AC384" s="2">
        <v>990.44656637165895</v>
      </c>
      <c r="AD384" s="2">
        <v>1200.66150947029</v>
      </c>
      <c r="AE384" s="2" t="s">
        <v>43</v>
      </c>
      <c r="AF384" s="2" t="s">
        <v>43</v>
      </c>
      <c r="AG384" s="2" t="s">
        <v>43</v>
      </c>
      <c r="AH384" s="2" t="s">
        <v>43</v>
      </c>
      <c r="AI384" s="2" t="s">
        <v>43</v>
      </c>
      <c r="AJ384" s="2" t="s">
        <v>43</v>
      </c>
      <c r="AK384" s="2" t="s">
        <v>43</v>
      </c>
      <c r="AL384" s="2" t="s">
        <v>43</v>
      </c>
    </row>
    <row r="385" spans="1:38" x14ac:dyDescent="0.3">
      <c r="A385" s="2" t="b">
        <v>1</v>
      </c>
      <c r="B385" s="2" t="s">
        <v>89</v>
      </c>
      <c r="C385" s="2" t="s">
        <v>90</v>
      </c>
      <c r="D385" s="2" t="s">
        <v>42</v>
      </c>
      <c r="E385" s="2" t="s">
        <v>42</v>
      </c>
      <c r="F385" s="2" t="s">
        <v>41</v>
      </c>
      <c r="G385" s="2" t="s">
        <v>43</v>
      </c>
      <c r="H385" s="2">
        <v>351.31691999999998</v>
      </c>
      <c r="I385" s="2">
        <v>12.242000000000001</v>
      </c>
      <c r="J385" s="2">
        <v>163887.281332721</v>
      </c>
      <c r="K385" s="2">
        <v>2</v>
      </c>
      <c r="L385" s="2">
        <v>0</v>
      </c>
      <c r="M385" s="2">
        <v>0</v>
      </c>
      <c r="N385" s="2">
        <v>3</v>
      </c>
      <c r="O385" s="2">
        <v>43</v>
      </c>
      <c r="P385" s="2">
        <v>14</v>
      </c>
      <c r="Q385" s="2" t="s">
        <v>43</v>
      </c>
      <c r="R385" s="2" t="s">
        <v>43</v>
      </c>
      <c r="S385" s="2">
        <v>0</v>
      </c>
      <c r="T385" s="2">
        <v>83093.647854777606</v>
      </c>
      <c r="U385" s="2">
        <v>163887.281332721</v>
      </c>
      <c r="V385" s="2">
        <v>76699.708222480898</v>
      </c>
      <c r="W385" s="2">
        <v>79355.358553869693</v>
      </c>
      <c r="X385" s="2">
        <v>71323.884909690096</v>
      </c>
      <c r="Y385" s="2">
        <v>46703.642357277196</v>
      </c>
      <c r="Z385" s="2">
        <v>1729.0177594033701</v>
      </c>
      <c r="AA385" s="2">
        <v>3949.72240506956</v>
      </c>
      <c r="AB385" s="2">
        <v>35966.835932865601</v>
      </c>
      <c r="AC385" s="2">
        <v>85175.283329759899</v>
      </c>
      <c r="AD385" s="2">
        <v>92660.682990578905</v>
      </c>
      <c r="AE385" s="2" t="s">
        <v>43</v>
      </c>
      <c r="AF385" s="2" t="s">
        <v>43</v>
      </c>
      <c r="AG385" s="2" t="s">
        <v>43</v>
      </c>
      <c r="AH385" s="2" t="s">
        <v>43</v>
      </c>
      <c r="AI385" s="2" t="s">
        <v>43</v>
      </c>
      <c r="AJ385" s="2" t="s">
        <v>43</v>
      </c>
      <c r="AK385" s="2" t="s">
        <v>43</v>
      </c>
      <c r="AL385" s="2" t="s">
        <v>43</v>
      </c>
    </row>
    <row r="386" spans="1:38" x14ac:dyDescent="0.3">
      <c r="A386" s="2" t="b">
        <v>1</v>
      </c>
      <c r="B386" s="2" t="s">
        <v>141</v>
      </c>
      <c r="C386" s="2" t="s">
        <v>142</v>
      </c>
      <c r="D386" s="2" t="s">
        <v>40</v>
      </c>
      <c r="E386" s="2" t="s">
        <v>42</v>
      </c>
      <c r="F386" s="2" t="s">
        <v>40</v>
      </c>
      <c r="G386" s="2" t="s">
        <v>43</v>
      </c>
      <c r="H386" s="2">
        <v>355.34429999999998</v>
      </c>
      <c r="I386" s="2">
        <v>9.2690000000000001</v>
      </c>
      <c r="J386" s="2">
        <v>4376.16563273256</v>
      </c>
      <c r="K386" s="2">
        <v>1</v>
      </c>
      <c r="L386" s="2">
        <v>0</v>
      </c>
      <c r="M386" s="2">
        <v>0</v>
      </c>
      <c r="N386" s="2">
        <v>3</v>
      </c>
      <c r="O386" s="2">
        <v>13</v>
      </c>
      <c r="P386" s="2">
        <v>12</v>
      </c>
      <c r="Q386" s="2" t="s">
        <v>43</v>
      </c>
      <c r="R386" s="2" t="s">
        <v>43</v>
      </c>
      <c r="S386" s="2">
        <v>4</v>
      </c>
      <c r="T386" s="2">
        <v>3313.2046102536101</v>
      </c>
      <c r="U386" s="2">
        <v>4376.16563273256</v>
      </c>
      <c r="V386" s="2">
        <v>3936.35732351467</v>
      </c>
      <c r="W386" s="2">
        <v>4317.0163908529403</v>
      </c>
      <c r="X386" s="2">
        <v>3650.4546903522701</v>
      </c>
      <c r="Y386" s="2">
        <v>4284.8492210877102</v>
      </c>
      <c r="Z386" s="2">
        <v>638.71927764918496</v>
      </c>
      <c r="AA386" s="2">
        <v>470.32510882798698</v>
      </c>
      <c r="AB386" s="2">
        <v>3445.8890370365898</v>
      </c>
      <c r="AC386" s="2">
        <v>2991.3212589617501</v>
      </c>
      <c r="AD386" s="2">
        <v>3875.0586804906702</v>
      </c>
      <c r="AE386" s="2">
        <v>4039.1255328813299</v>
      </c>
      <c r="AF386" s="2">
        <v>4468.5415622642404</v>
      </c>
      <c r="AG386" s="2">
        <v>15.0521926833793</v>
      </c>
      <c r="AH386" s="2">
        <v>11.0894770206276</v>
      </c>
      <c r="AI386" s="2">
        <v>0.90400000000000003</v>
      </c>
      <c r="AJ386" s="2">
        <v>-0.15</v>
      </c>
      <c r="AK386" s="2">
        <v>0.62349801831325402</v>
      </c>
      <c r="AL386" s="2">
        <v>0.91652920597779597</v>
      </c>
    </row>
    <row r="387" spans="1:38" x14ac:dyDescent="0.3">
      <c r="A387" s="2" t="b">
        <v>1</v>
      </c>
      <c r="B387" s="2" t="s">
        <v>211</v>
      </c>
      <c r="C387" s="2" t="s">
        <v>212</v>
      </c>
      <c r="D387" s="2" t="s">
        <v>42</v>
      </c>
      <c r="E387" s="2" t="s">
        <v>41</v>
      </c>
      <c r="F387" s="2" t="s">
        <v>40</v>
      </c>
      <c r="G387" s="2" t="s">
        <v>43</v>
      </c>
      <c r="H387" s="2">
        <v>800.63921000000005</v>
      </c>
      <c r="I387" s="2">
        <v>8.2230000000000008</v>
      </c>
      <c r="J387" s="2">
        <v>3010.3637428567599</v>
      </c>
      <c r="K387" s="2">
        <v>1</v>
      </c>
      <c r="L387" s="2">
        <v>2</v>
      </c>
      <c r="M387" s="2">
        <v>0</v>
      </c>
      <c r="N387" s="2">
        <v>3</v>
      </c>
      <c r="O387" s="2">
        <v>3</v>
      </c>
      <c r="P387" s="2">
        <v>3</v>
      </c>
      <c r="Q387" s="2" t="s">
        <v>43</v>
      </c>
      <c r="R387" s="2">
        <v>65.599999999999994</v>
      </c>
      <c r="S387" s="2">
        <v>3</v>
      </c>
      <c r="T387" s="2">
        <v>2840.1469386020899</v>
      </c>
      <c r="U387" s="2">
        <v>2947.4439098654202</v>
      </c>
      <c r="V387" s="2">
        <v>2187.8744330873801</v>
      </c>
      <c r="W387" s="2">
        <v>2994.7651581486898</v>
      </c>
      <c r="X387" s="2">
        <v>2869.19096164447</v>
      </c>
      <c r="Y387" s="2">
        <v>3010.3637428567599</v>
      </c>
      <c r="Z387" s="2">
        <v>2340.1311943698402</v>
      </c>
      <c r="AA387" s="2">
        <v>2809.2598754615901</v>
      </c>
      <c r="AB387" s="2">
        <v>2471.8203972987098</v>
      </c>
      <c r="AC387" s="2">
        <v>2647.713984903</v>
      </c>
      <c r="AD387" s="2">
        <v>2539.51748134636</v>
      </c>
      <c r="AE387" s="2">
        <v>2855.5214818956802</v>
      </c>
      <c r="AF387" s="2">
        <v>3027.33860373584</v>
      </c>
      <c r="AG387" s="2">
        <v>15.6009480543596</v>
      </c>
      <c r="AH387" s="2">
        <v>3.2648969839709099</v>
      </c>
      <c r="AI387" s="2">
        <v>0.94299999999999995</v>
      </c>
      <c r="AJ387" s="2">
        <v>-0.08</v>
      </c>
      <c r="AK387" s="2">
        <v>0.34411817381256299</v>
      </c>
      <c r="AL387" s="2">
        <v>0.82763617544662904</v>
      </c>
    </row>
    <row r="388" spans="1:38" x14ac:dyDescent="0.3">
      <c r="A388" s="2" t="b">
        <v>1</v>
      </c>
      <c r="B388" s="2" t="s">
        <v>613</v>
      </c>
      <c r="C388" s="2" t="s">
        <v>614</v>
      </c>
      <c r="D388" s="2" t="s">
        <v>42</v>
      </c>
      <c r="E388" s="2" t="s">
        <v>42</v>
      </c>
      <c r="F388" s="2" t="s">
        <v>40</v>
      </c>
      <c r="G388" s="2" t="s">
        <v>43</v>
      </c>
      <c r="H388" s="2">
        <v>784.64439000000004</v>
      </c>
      <c r="I388" s="2">
        <v>8.8689999999999998</v>
      </c>
      <c r="J388" s="2">
        <v>3975.2755146600398</v>
      </c>
      <c r="K388" s="2">
        <v>1</v>
      </c>
      <c r="L388" s="2">
        <v>0</v>
      </c>
      <c r="M388" s="2">
        <v>0</v>
      </c>
      <c r="N388" s="2">
        <v>3</v>
      </c>
      <c r="O388" s="2">
        <v>17</v>
      </c>
      <c r="P388" s="2">
        <v>8</v>
      </c>
      <c r="Q388" s="2" t="s">
        <v>43</v>
      </c>
      <c r="R388" s="2" t="s">
        <v>43</v>
      </c>
      <c r="S388" s="2">
        <v>0</v>
      </c>
      <c r="T388" s="2">
        <v>3469.9242693010201</v>
      </c>
      <c r="U388" s="2">
        <v>3405.40781824955</v>
      </c>
      <c r="V388" s="2">
        <v>3745.99285963169</v>
      </c>
      <c r="W388" s="2">
        <v>3547.7811191179098</v>
      </c>
      <c r="X388" s="2">
        <v>3274.6006836707602</v>
      </c>
      <c r="Y388" s="2">
        <v>2755.28153415002</v>
      </c>
      <c r="Z388" s="2">
        <v>3174.9302842653601</v>
      </c>
      <c r="AA388" s="2">
        <v>3393.5844291080298</v>
      </c>
      <c r="AB388" s="2">
        <v>3975.2755146600398</v>
      </c>
      <c r="AC388" s="2">
        <v>3775.2387807199598</v>
      </c>
      <c r="AD388" s="2">
        <v>2857.2014699849901</v>
      </c>
      <c r="AE388" s="2">
        <v>3300.8667473861701</v>
      </c>
      <c r="AF388" s="2">
        <v>3192.92250484428</v>
      </c>
      <c r="AG388" s="2">
        <v>7.0960503436968096</v>
      </c>
      <c r="AH388" s="2">
        <v>16.089935595294101</v>
      </c>
      <c r="AI388" s="2">
        <v>1.034</v>
      </c>
      <c r="AJ388" s="2">
        <v>0.05</v>
      </c>
      <c r="AK388" s="2">
        <v>0.36688515160637097</v>
      </c>
      <c r="AL388" s="2">
        <v>0.83378665776739203</v>
      </c>
    </row>
    <row r="389" spans="1:38" x14ac:dyDescent="0.3">
      <c r="A389" s="2" t="b">
        <v>1</v>
      </c>
      <c r="B389" s="2" t="s">
        <v>576</v>
      </c>
      <c r="C389" s="2" t="s">
        <v>577</v>
      </c>
      <c r="D389" s="2" t="s">
        <v>42</v>
      </c>
      <c r="E389" s="2" t="s">
        <v>42</v>
      </c>
      <c r="F389" s="2" t="s">
        <v>41</v>
      </c>
      <c r="G389" s="2" t="s">
        <v>43</v>
      </c>
      <c r="H389" s="2">
        <v>798.63566000000003</v>
      </c>
      <c r="I389" s="2">
        <v>10.208</v>
      </c>
      <c r="J389" s="2">
        <v>21328.694379778299</v>
      </c>
      <c r="K389" s="2">
        <v>1</v>
      </c>
      <c r="L389" s="2">
        <v>0</v>
      </c>
      <c r="M389" s="2">
        <v>0</v>
      </c>
      <c r="N389" s="2">
        <v>3</v>
      </c>
      <c r="O389" s="2">
        <v>31</v>
      </c>
      <c r="P389" s="2">
        <v>4</v>
      </c>
      <c r="Q389" s="2" t="s">
        <v>43</v>
      </c>
      <c r="R389" s="2" t="s">
        <v>43</v>
      </c>
      <c r="S389" s="2">
        <v>0</v>
      </c>
      <c r="T389" s="2">
        <v>21328.694379778299</v>
      </c>
      <c r="U389" s="2">
        <v>19028.1416109647</v>
      </c>
      <c r="V389" s="2">
        <v>17389.3531671661</v>
      </c>
      <c r="W389" s="2">
        <v>7327.40065453638</v>
      </c>
      <c r="X389" s="2">
        <v>4452.2995062875898</v>
      </c>
      <c r="Y389" s="2">
        <v>3319.3356230127001</v>
      </c>
      <c r="Z389" s="2">
        <v>873.19999468954597</v>
      </c>
      <c r="AA389" s="2">
        <v>2393.7134380008401</v>
      </c>
      <c r="AB389" s="2">
        <v>5024.3223106047599</v>
      </c>
      <c r="AC389" s="2">
        <v>8279.43715490459</v>
      </c>
      <c r="AD389" s="2">
        <v>9588.1926464269309</v>
      </c>
      <c r="AE389" s="2" t="s">
        <v>43</v>
      </c>
      <c r="AF389" s="2" t="s">
        <v>43</v>
      </c>
      <c r="AG389" s="2" t="s">
        <v>43</v>
      </c>
      <c r="AH389" s="2" t="s">
        <v>43</v>
      </c>
      <c r="AI389" s="2" t="s">
        <v>43</v>
      </c>
      <c r="AJ389" s="2" t="s">
        <v>43</v>
      </c>
      <c r="AK389" s="2" t="s">
        <v>43</v>
      </c>
      <c r="AL389" s="2" t="s">
        <v>43</v>
      </c>
    </row>
    <row r="390" spans="1:38" x14ac:dyDescent="0.3">
      <c r="A390" s="2" t="b">
        <v>1</v>
      </c>
      <c r="B390" s="2" t="s">
        <v>576</v>
      </c>
      <c r="C390" s="2" t="s">
        <v>577</v>
      </c>
      <c r="D390" s="2" t="s">
        <v>42</v>
      </c>
      <c r="E390" s="2" t="s">
        <v>42</v>
      </c>
      <c r="F390" s="2" t="s">
        <v>41</v>
      </c>
      <c r="G390" s="2" t="s">
        <v>43</v>
      </c>
      <c r="H390" s="2">
        <v>798.61675000000002</v>
      </c>
      <c r="I390" s="2">
        <v>9.83</v>
      </c>
      <c r="J390" s="2">
        <v>19581.0610062497</v>
      </c>
      <c r="K390" s="2">
        <v>1</v>
      </c>
      <c r="L390" s="2">
        <v>0</v>
      </c>
      <c r="M390" s="2">
        <v>0</v>
      </c>
      <c r="N390" s="2">
        <v>3</v>
      </c>
      <c r="O390" s="2">
        <v>33</v>
      </c>
      <c r="P390" s="2">
        <v>33</v>
      </c>
      <c r="Q390" s="2" t="s">
        <v>43</v>
      </c>
      <c r="R390" s="2" t="s">
        <v>43</v>
      </c>
      <c r="S390" s="2">
        <v>0</v>
      </c>
      <c r="T390" s="2">
        <v>817.005590318347</v>
      </c>
      <c r="U390" s="2">
        <v>775.12567157750595</v>
      </c>
      <c r="V390" s="2">
        <v>772.36331847396002</v>
      </c>
      <c r="W390" s="2">
        <v>793.00021401622598</v>
      </c>
      <c r="X390" s="2">
        <v>727.890712047021</v>
      </c>
      <c r="Y390" s="2">
        <v>722.04450514550501</v>
      </c>
      <c r="Z390" s="2">
        <v>13474.4064457041</v>
      </c>
      <c r="AA390" s="2">
        <v>19581.0610062497</v>
      </c>
      <c r="AB390" s="2">
        <v>9171.7401372434997</v>
      </c>
      <c r="AC390" s="2">
        <v>14394.523522760999</v>
      </c>
      <c r="AD390" s="2">
        <v>7851.4611148919403</v>
      </c>
      <c r="AE390" s="2" t="s">
        <v>43</v>
      </c>
      <c r="AF390" s="2" t="s">
        <v>43</v>
      </c>
      <c r="AG390" s="2" t="s">
        <v>43</v>
      </c>
      <c r="AH390" s="2" t="s">
        <v>43</v>
      </c>
      <c r="AI390" s="2" t="s">
        <v>43</v>
      </c>
      <c r="AJ390" s="2" t="s">
        <v>43</v>
      </c>
      <c r="AK390" s="2" t="s">
        <v>43</v>
      </c>
      <c r="AL390" s="2" t="s">
        <v>43</v>
      </c>
    </row>
    <row r="391" spans="1:38" x14ac:dyDescent="0.3">
      <c r="A391" s="2" t="b">
        <v>1</v>
      </c>
      <c r="B391" s="2" t="s">
        <v>173</v>
      </c>
      <c r="C391" s="2" t="s">
        <v>174</v>
      </c>
      <c r="D391" s="2" t="s">
        <v>42</v>
      </c>
      <c r="E391" s="2" t="s">
        <v>41</v>
      </c>
      <c r="F391" s="2" t="s">
        <v>40</v>
      </c>
      <c r="G391" s="2" t="s">
        <v>43</v>
      </c>
      <c r="H391" s="2">
        <v>812.67457000000002</v>
      </c>
      <c r="I391" s="2">
        <v>10.912000000000001</v>
      </c>
      <c r="J391" s="2">
        <v>1310569.7049171501</v>
      </c>
      <c r="K391" s="2">
        <v>1</v>
      </c>
      <c r="L391" s="2">
        <v>19</v>
      </c>
      <c r="M391" s="2">
        <v>0</v>
      </c>
      <c r="N391" s="2">
        <v>3</v>
      </c>
      <c r="O391" s="2">
        <v>14</v>
      </c>
      <c r="P391" s="2">
        <v>5</v>
      </c>
      <c r="Q391" s="2" t="s">
        <v>43</v>
      </c>
      <c r="R391" s="2">
        <v>95.4</v>
      </c>
      <c r="S391" s="2">
        <v>3</v>
      </c>
      <c r="T391" s="2">
        <v>1190059.67828927</v>
      </c>
      <c r="U391" s="2">
        <v>1310569.7049171501</v>
      </c>
      <c r="V391" s="2">
        <v>1299302.0829676201</v>
      </c>
      <c r="W391" s="2">
        <v>886111.24242910498</v>
      </c>
      <c r="X391" s="2">
        <v>1083801.7399583301</v>
      </c>
      <c r="Y391" s="2">
        <v>1078465.79215926</v>
      </c>
      <c r="Z391" s="2">
        <v>2735.8478530449402</v>
      </c>
      <c r="AA391" s="2">
        <v>2714.4238308394902</v>
      </c>
      <c r="AB391" s="2">
        <v>734953.55029161996</v>
      </c>
      <c r="AC391" s="2">
        <v>942093.95283398603</v>
      </c>
      <c r="AD391" s="2">
        <v>946441.31766126805</v>
      </c>
      <c r="AE391" s="2">
        <v>1385456.7381534099</v>
      </c>
      <c r="AF391" s="2">
        <v>1106726.1812334601</v>
      </c>
      <c r="AG391" s="2">
        <v>8.2125386037436492</v>
      </c>
      <c r="AH391" s="2">
        <v>12.055413618773301</v>
      </c>
      <c r="AI391" s="2">
        <v>1.252</v>
      </c>
      <c r="AJ391" s="2">
        <v>0.32</v>
      </c>
      <c r="AK391" s="2">
        <v>7.2531708994525004E-2</v>
      </c>
      <c r="AL391" s="2">
        <v>0.49097574901319402</v>
      </c>
    </row>
    <row r="392" spans="1:38" x14ac:dyDescent="0.3">
      <c r="A392" s="2" t="b">
        <v>1</v>
      </c>
      <c r="B392" s="2" t="s">
        <v>173</v>
      </c>
      <c r="C392" s="2" t="s">
        <v>174</v>
      </c>
      <c r="D392" s="2" t="s">
        <v>42</v>
      </c>
      <c r="E392" s="2" t="s">
        <v>41</v>
      </c>
      <c r="F392" s="2" t="s">
        <v>41</v>
      </c>
      <c r="G392" s="2" t="s">
        <v>43</v>
      </c>
      <c r="H392" s="2">
        <v>812.66624999999999</v>
      </c>
      <c r="I392" s="2">
        <v>10.628</v>
      </c>
      <c r="J392" s="2">
        <v>24971.889463200201</v>
      </c>
      <c r="K392" s="2">
        <v>1</v>
      </c>
      <c r="L392" s="2">
        <v>17</v>
      </c>
      <c r="M392" s="2">
        <v>0</v>
      </c>
      <c r="N392" s="2">
        <v>3</v>
      </c>
      <c r="O392" s="2">
        <v>10</v>
      </c>
      <c r="P392" s="2">
        <v>7</v>
      </c>
      <c r="Q392" s="2" t="s">
        <v>43</v>
      </c>
      <c r="R392" s="2">
        <v>84.1</v>
      </c>
      <c r="S392" s="2">
        <v>2</v>
      </c>
      <c r="T392" s="2">
        <v>24971.889463200201</v>
      </c>
      <c r="U392" s="2">
        <v>19523.148626857499</v>
      </c>
      <c r="V392" s="2">
        <v>13907.0808108693</v>
      </c>
      <c r="W392" s="2">
        <v>19397.2129592116</v>
      </c>
      <c r="X392" s="2">
        <v>19531.434864766001</v>
      </c>
      <c r="Y392" s="2">
        <v>17329.4541316744</v>
      </c>
      <c r="Z392" s="2">
        <v>1206.8086565111901</v>
      </c>
      <c r="AA392" s="2">
        <v>1252.1318794369199</v>
      </c>
      <c r="AB392" s="2">
        <v>11379.4252236793</v>
      </c>
      <c r="AC392" s="2">
        <v>9394.1598091722899</v>
      </c>
      <c r="AD392" s="2">
        <v>10193.278461469899</v>
      </c>
      <c r="AE392" s="2">
        <v>18524.1871255921</v>
      </c>
      <c r="AF392" s="2">
        <v>18594.9485806095</v>
      </c>
      <c r="AG392" s="2">
        <v>29.1939256655645</v>
      </c>
      <c r="AH392" s="2">
        <v>8.8090404992227107</v>
      </c>
      <c r="AI392" s="2">
        <v>0.996</v>
      </c>
      <c r="AJ392" s="2">
        <v>-0.01</v>
      </c>
      <c r="AK392" s="2">
        <v>0.94387295920167502</v>
      </c>
      <c r="AL392" s="2">
        <v>0.98980167253700402</v>
      </c>
    </row>
    <row r="393" spans="1:38" x14ac:dyDescent="0.3">
      <c r="A393" s="2" t="b">
        <v>1</v>
      </c>
      <c r="B393" s="2" t="s">
        <v>103</v>
      </c>
      <c r="C393" s="2" t="s">
        <v>104</v>
      </c>
      <c r="D393" s="2" t="s">
        <v>42</v>
      </c>
      <c r="E393" s="2" t="s">
        <v>41</v>
      </c>
      <c r="F393" s="2" t="s">
        <v>40</v>
      </c>
      <c r="G393" s="2" t="s">
        <v>43</v>
      </c>
      <c r="H393" s="2">
        <v>786.65812000000005</v>
      </c>
      <c r="I393" s="2">
        <v>10.738</v>
      </c>
      <c r="J393" s="2">
        <v>23301.772095643901</v>
      </c>
      <c r="K393" s="2">
        <v>2</v>
      </c>
      <c r="L393" s="2">
        <v>28</v>
      </c>
      <c r="M393" s="2">
        <v>0</v>
      </c>
      <c r="N393" s="2">
        <v>3</v>
      </c>
      <c r="O393" s="2">
        <v>34</v>
      </c>
      <c r="P393" s="2">
        <v>0</v>
      </c>
      <c r="Q393" s="2" t="s">
        <v>43</v>
      </c>
      <c r="R393" s="2">
        <v>97.1</v>
      </c>
      <c r="S393" s="2">
        <v>6</v>
      </c>
      <c r="T393" s="2">
        <v>19113.1726829047</v>
      </c>
      <c r="U393" s="2">
        <v>20502.462772314</v>
      </c>
      <c r="V393" s="2">
        <v>13032.167967200299</v>
      </c>
      <c r="W393" s="2">
        <v>19798.180709677901</v>
      </c>
      <c r="X393" s="2">
        <v>6990.30593935466</v>
      </c>
      <c r="Y393" s="2">
        <v>23301.772095643901</v>
      </c>
      <c r="Z393" s="2">
        <v>2774.1308350537702</v>
      </c>
      <c r="AA393" s="2">
        <v>4044.8362485928001</v>
      </c>
      <c r="AB393" s="2">
        <v>10023.2307981829</v>
      </c>
      <c r="AC393" s="2">
        <v>16363.528479725501</v>
      </c>
      <c r="AD393" s="2">
        <v>20688.0037019054</v>
      </c>
      <c r="AE393" s="2" t="s">
        <v>43</v>
      </c>
      <c r="AF393" s="2" t="s">
        <v>43</v>
      </c>
      <c r="AG393" s="2" t="s">
        <v>43</v>
      </c>
      <c r="AH393" s="2" t="s">
        <v>43</v>
      </c>
      <c r="AI393" s="2" t="s">
        <v>43</v>
      </c>
      <c r="AJ393" s="2" t="s">
        <v>43</v>
      </c>
      <c r="AK393" s="2" t="s">
        <v>43</v>
      </c>
      <c r="AL393" s="2" t="s">
        <v>43</v>
      </c>
    </row>
    <row r="394" spans="1:38" x14ac:dyDescent="0.3">
      <c r="A394" s="2" t="b">
        <v>1</v>
      </c>
      <c r="B394" s="2" t="s">
        <v>57</v>
      </c>
      <c r="C394" s="2" t="s">
        <v>58</v>
      </c>
      <c r="D394" s="2" t="s">
        <v>40</v>
      </c>
      <c r="E394" s="2" t="s">
        <v>42</v>
      </c>
      <c r="F394" s="2" t="s">
        <v>40</v>
      </c>
      <c r="G394" s="2" t="s">
        <v>43</v>
      </c>
      <c r="H394" s="2">
        <v>353.32832000000002</v>
      </c>
      <c r="I394" s="2">
        <v>7.5259999999999998</v>
      </c>
      <c r="J394" s="2">
        <v>11183.414464338801</v>
      </c>
      <c r="K394" s="2">
        <v>1</v>
      </c>
      <c r="L394" s="2">
        <v>0</v>
      </c>
      <c r="M394" s="2">
        <v>0</v>
      </c>
      <c r="N394" s="2">
        <v>3</v>
      </c>
      <c r="O394" s="2">
        <v>42</v>
      </c>
      <c r="P394" s="2">
        <v>33</v>
      </c>
      <c r="Q394" s="2" t="s">
        <v>43</v>
      </c>
      <c r="R394" s="2" t="s">
        <v>43</v>
      </c>
      <c r="S394" s="2">
        <v>8</v>
      </c>
      <c r="T394" s="2">
        <v>8427.8715664601295</v>
      </c>
      <c r="U394" s="2">
        <v>10923.529110678601</v>
      </c>
      <c r="V394" s="2">
        <v>11183.414464338801</v>
      </c>
      <c r="W394" s="2">
        <v>9499.9899084972403</v>
      </c>
      <c r="X394" s="2">
        <v>8478.3490000578695</v>
      </c>
      <c r="Y394" s="2">
        <v>10988.9457881954</v>
      </c>
      <c r="Z394" s="2">
        <v>7193.3123567453404</v>
      </c>
      <c r="AA394" s="2">
        <v>6669.8588699402699</v>
      </c>
      <c r="AB394" s="2">
        <v>3422.8318524367601</v>
      </c>
      <c r="AC394" s="2">
        <v>8487.9192451548697</v>
      </c>
      <c r="AD394" s="2">
        <v>6151.53878769331</v>
      </c>
      <c r="AE394" s="2" t="s">
        <v>43</v>
      </c>
      <c r="AF394" s="2" t="s">
        <v>43</v>
      </c>
      <c r="AG394" s="2" t="s">
        <v>43</v>
      </c>
      <c r="AH394" s="2" t="s">
        <v>43</v>
      </c>
      <c r="AI394" s="2" t="s">
        <v>43</v>
      </c>
      <c r="AJ394" s="2" t="s">
        <v>43</v>
      </c>
      <c r="AK394" s="2" t="s">
        <v>43</v>
      </c>
      <c r="AL394" s="2" t="s">
        <v>43</v>
      </c>
    </row>
    <row r="395" spans="1:38" x14ac:dyDescent="0.3">
      <c r="A395" s="2" t="b">
        <v>1</v>
      </c>
      <c r="B395" s="2" t="s">
        <v>351</v>
      </c>
      <c r="C395" s="2" t="s">
        <v>352</v>
      </c>
      <c r="D395" s="2" t="s">
        <v>40</v>
      </c>
      <c r="E395" s="2" t="s">
        <v>42</v>
      </c>
      <c r="F395" s="2" t="s">
        <v>40</v>
      </c>
      <c r="G395" s="2" t="s">
        <v>43</v>
      </c>
      <c r="H395" s="2">
        <v>349.29718000000003</v>
      </c>
      <c r="I395" s="2">
        <v>8.23</v>
      </c>
      <c r="J395" s="2">
        <v>14900.8776386316</v>
      </c>
      <c r="K395" s="2">
        <v>3</v>
      </c>
      <c r="L395" s="2">
        <v>0</v>
      </c>
      <c r="M395" s="2">
        <v>0</v>
      </c>
      <c r="N395" s="2">
        <v>3</v>
      </c>
      <c r="O395" s="2">
        <v>18</v>
      </c>
      <c r="P395" s="2">
        <v>12</v>
      </c>
      <c r="Q395" s="2" t="s">
        <v>43</v>
      </c>
      <c r="R395" s="2" t="s">
        <v>43</v>
      </c>
      <c r="S395" s="2">
        <v>1</v>
      </c>
      <c r="T395" s="2">
        <v>11165.931848541801</v>
      </c>
      <c r="U395" s="2">
        <v>10603.117011598601</v>
      </c>
      <c r="V395" s="2">
        <v>14221.8060727878</v>
      </c>
      <c r="W395" s="2">
        <v>10709.659476897699</v>
      </c>
      <c r="X395" s="2">
        <v>14900.8776386316</v>
      </c>
      <c r="Y395" s="2">
        <v>10392.7217476522</v>
      </c>
      <c r="Z395" s="2">
        <v>11199.909590412401</v>
      </c>
      <c r="AA395" s="2">
        <v>9699.6358562506502</v>
      </c>
      <c r="AB395" s="2">
        <v>13671.787741846099</v>
      </c>
      <c r="AC395" s="2">
        <v>9701.2262400654108</v>
      </c>
      <c r="AD395" s="2">
        <v>10751.106995178799</v>
      </c>
      <c r="AE395" s="2">
        <v>10663.1452044325</v>
      </c>
      <c r="AF395" s="2">
        <v>9787.4028530496598</v>
      </c>
      <c r="AG395" s="2">
        <v>17.440255492078801</v>
      </c>
      <c r="AH395" s="2">
        <v>26.6435876478944</v>
      </c>
      <c r="AI395" s="2">
        <v>1.089</v>
      </c>
      <c r="AJ395" s="2">
        <v>0.12</v>
      </c>
      <c r="AK395" s="2">
        <v>0.950846622649545</v>
      </c>
      <c r="AL395" s="2">
        <v>0.99110348659372705</v>
      </c>
    </row>
    <row r="396" spans="1:38" x14ac:dyDescent="0.3">
      <c r="A396" s="2" t="b">
        <v>1</v>
      </c>
      <c r="B396" s="2" t="s">
        <v>351</v>
      </c>
      <c r="C396" s="2" t="s">
        <v>352</v>
      </c>
      <c r="D396" s="2" t="s">
        <v>42</v>
      </c>
      <c r="E396" s="2" t="s">
        <v>42</v>
      </c>
      <c r="F396" s="2" t="s">
        <v>41</v>
      </c>
      <c r="G396" s="2" t="s">
        <v>43</v>
      </c>
      <c r="H396" s="2">
        <v>349.29586</v>
      </c>
      <c r="I396" s="2">
        <v>13.073</v>
      </c>
      <c r="J396" s="2">
        <v>491.05431332511603</v>
      </c>
      <c r="K396" s="2">
        <v>4</v>
      </c>
      <c r="L396" s="2">
        <v>0</v>
      </c>
      <c r="M396" s="2">
        <v>0</v>
      </c>
      <c r="N396" s="2">
        <v>2</v>
      </c>
      <c r="O396" s="2">
        <v>6</v>
      </c>
      <c r="P396" s="2">
        <v>0</v>
      </c>
      <c r="Q396" s="2" t="s">
        <v>43</v>
      </c>
      <c r="R396" s="2" t="s">
        <v>43</v>
      </c>
      <c r="S396" s="2">
        <v>0</v>
      </c>
      <c r="T396" s="2">
        <v>254.452500765157</v>
      </c>
      <c r="U396" s="2">
        <v>172.40784571618801</v>
      </c>
      <c r="V396" s="2">
        <v>491.05431332511603</v>
      </c>
      <c r="W396" s="2">
        <v>314.12985334991902</v>
      </c>
      <c r="X396" s="2">
        <v>238.863413460423</v>
      </c>
      <c r="Y396" s="2">
        <v>263.40760068286102</v>
      </c>
      <c r="Z396" s="2">
        <v>422.91233835998298</v>
      </c>
      <c r="AA396" s="2">
        <v>291.82326917388002</v>
      </c>
      <c r="AB396" s="2">
        <v>292.91282731781098</v>
      </c>
      <c r="AC396" s="2">
        <v>316.69417513766098</v>
      </c>
      <c r="AD396" s="2">
        <v>244.52324730497199</v>
      </c>
      <c r="AE396" s="2">
        <v>250.27158407716101</v>
      </c>
      <c r="AF396" s="2">
        <v>270.959237607923</v>
      </c>
      <c r="AG396" s="2">
        <v>53.645953718112203</v>
      </c>
      <c r="AH396" s="2">
        <v>15.3035898262396</v>
      </c>
      <c r="AI396" s="2">
        <v>0.92400000000000004</v>
      </c>
      <c r="AJ396" s="2">
        <v>-0.11</v>
      </c>
      <c r="AK396" s="2">
        <v>0.94303078718102595</v>
      </c>
      <c r="AL396" s="2">
        <v>0.98980167253700402</v>
      </c>
    </row>
    <row r="397" spans="1:38" x14ac:dyDescent="0.3">
      <c r="A397" s="2" t="b">
        <v>1</v>
      </c>
      <c r="B397" s="2" t="s">
        <v>74</v>
      </c>
      <c r="C397" s="2" t="s">
        <v>75</v>
      </c>
      <c r="D397" s="2" t="s">
        <v>40</v>
      </c>
      <c r="E397" s="2" t="s">
        <v>42</v>
      </c>
      <c r="F397" s="2" t="s">
        <v>40</v>
      </c>
      <c r="G397" s="2" t="s">
        <v>43</v>
      </c>
      <c r="H397" s="2">
        <v>155.03449000000001</v>
      </c>
      <c r="I397" s="2">
        <v>1.278</v>
      </c>
      <c r="J397" s="2">
        <v>187409.220295526</v>
      </c>
      <c r="K397" s="2">
        <v>3</v>
      </c>
      <c r="L397" s="2">
        <v>0</v>
      </c>
      <c r="M397" s="2">
        <v>0</v>
      </c>
      <c r="N397" s="2">
        <v>3</v>
      </c>
      <c r="O397" s="2">
        <v>73</v>
      </c>
      <c r="P397" s="2">
        <v>57</v>
      </c>
      <c r="Q397" s="2" t="s">
        <v>43</v>
      </c>
      <c r="R397" s="2" t="s">
        <v>43</v>
      </c>
      <c r="S397" s="2">
        <v>7</v>
      </c>
      <c r="T397" s="2">
        <v>187409.220295526</v>
      </c>
      <c r="U397" s="2">
        <v>110027.105560216</v>
      </c>
      <c r="V397" s="2">
        <v>146091.61255156601</v>
      </c>
      <c r="W397" s="2">
        <v>107841.72058036699</v>
      </c>
      <c r="X397" s="2">
        <v>108016.264296815</v>
      </c>
      <c r="Y397" s="2">
        <v>35874.324445257</v>
      </c>
      <c r="Z397" s="2">
        <v>3159.2255740082101</v>
      </c>
      <c r="AA397" s="2">
        <v>549.01965674048199</v>
      </c>
      <c r="AB397" s="2">
        <v>150762.096076955</v>
      </c>
      <c r="AC397" s="2">
        <v>134041.481496641</v>
      </c>
      <c r="AD397" s="2">
        <v>16177.715259779199</v>
      </c>
      <c r="AE397" s="2" t="s">
        <v>43</v>
      </c>
      <c r="AF397" s="2" t="s">
        <v>43</v>
      </c>
      <c r="AG397" s="2" t="s">
        <v>43</v>
      </c>
      <c r="AH397" s="2" t="s">
        <v>43</v>
      </c>
      <c r="AI397" s="2" t="s">
        <v>43</v>
      </c>
      <c r="AJ397" s="2" t="s">
        <v>43</v>
      </c>
      <c r="AK397" s="2" t="s">
        <v>43</v>
      </c>
      <c r="AL397" s="2" t="s">
        <v>43</v>
      </c>
    </row>
    <row r="398" spans="1:38" x14ac:dyDescent="0.3">
      <c r="A398" s="2" t="b">
        <v>1</v>
      </c>
      <c r="B398" s="2" t="s">
        <v>74</v>
      </c>
      <c r="C398" s="2" t="s">
        <v>75</v>
      </c>
      <c r="D398" s="2" t="s">
        <v>40</v>
      </c>
      <c r="E398" s="2" t="s">
        <v>42</v>
      </c>
      <c r="F398" s="2" t="s">
        <v>40</v>
      </c>
      <c r="G398" s="2" t="s">
        <v>43</v>
      </c>
      <c r="H398" s="2">
        <v>155.03426999999999</v>
      </c>
      <c r="I398" s="2">
        <v>1.18</v>
      </c>
      <c r="J398" s="2">
        <v>35874.324445257</v>
      </c>
      <c r="K398" s="2">
        <v>3</v>
      </c>
      <c r="L398" s="2">
        <v>0</v>
      </c>
      <c r="M398" s="2">
        <v>0</v>
      </c>
      <c r="N398" s="2">
        <v>3</v>
      </c>
      <c r="O398" s="2">
        <v>44</v>
      </c>
      <c r="P398" s="2">
        <v>16</v>
      </c>
      <c r="Q398" s="2" t="s">
        <v>43</v>
      </c>
      <c r="R398" s="2" t="s">
        <v>43</v>
      </c>
      <c r="S398" s="2">
        <v>0</v>
      </c>
      <c r="T398" s="2">
        <v>23428.2422406111</v>
      </c>
      <c r="U398" s="2">
        <v>14071.1728378065</v>
      </c>
      <c r="V398" s="2">
        <v>26413.810701868599</v>
      </c>
      <c r="W398" s="2">
        <v>3395.10535473953</v>
      </c>
      <c r="X398" s="2">
        <v>16896.669564351399</v>
      </c>
      <c r="Y398" s="2">
        <v>35874.324445257</v>
      </c>
      <c r="Z398" s="2">
        <v>3159.2255740082101</v>
      </c>
      <c r="AA398" s="2">
        <v>2666.20301947901</v>
      </c>
      <c r="AB398" s="2">
        <v>6506.6052843337802</v>
      </c>
      <c r="AC398" s="2">
        <v>16224.933108068401</v>
      </c>
      <c r="AD398" s="2">
        <v>17114.493458798301</v>
      </c>
      <c r="AE398" s="2" t="s">
        <v>43</v>
      </c>
      <c r="AF398" s="2" t="s">
        <v>43</v>
      </c>
      <c r="AG398" s="2" t="s">
        <v>43</v>
      </c>
      <c r="AH398" s="2" t="s">
        <v>43</v>
      </c>
      <c r="AI398" s="2" t="s">
        <v>43</v>
      </c>
      <c r="AJ398" s="2" t="s">
        <v>43</v>
      </c>
      <c r="AK398" s="2" t="s">
        <v>43</v>
      </c>
      <c r="AL398" s="2" t="s">
        <v>43</v>
      </c>
    </row>
    <row r="399" spans="1:38" x14ac:dyDescent="0.3">
      <c r="A399" s="2" t="b">
        <v>1</v>
      </c>
      <c r="B399" s="2" t="s">
        <v>182</v>
      </c>
      <c r="C399" s="2" t="s">
        <v>183</v>
      </c>
      <c r="D399" s="2" t="s">
        <v>40</v>
      </c>
      <c r="E399" s="2" t="s">
        <v>41</v>
      </c>
      <c r="F399" s="2" t="s">
        <v>40</v>
      </c>
      <c r="G399" s="2" t="s">
        <v>43</v>
      </c>
      <c r="H399" s="2">
        <v>674.53430000000003</v>
      </c>
      <c r="I399" s="2">
        <v>9.3209999999999997</v>
      </c>
      <c r="J399" s="2">
        <v>160823.638894712</v>
      </c>
      <c r="K399" s="2">
        <v>1</v>
      </c>
      <c r="L399" s="2">
        <v>9</v>
      </c>
      <c r="M399" s="2">
        <v>0</v>
      </c>
      <c r="N399" s="2">
        <v>3</v>
      </c>
      <c r="O399" s="2">
        <v>15</v>
      </c>
      <c r="P399" s="2">
        <v>1</v>
      </c>
      <c r="Q399" s="2" t="s">
        <v>43</v>
      </c>
      <c r="R399" s="2">
        <v>93.8</v>
      </c>
      <c r="S399" s="2">
        <v>3</v>
      </c>
      <c r="T399" s="2">
        <v>145510.430095266</v>
      </c>
      <c r="U399" s="2">
        <v>153643.99176174001</v>
      </c>
      <c r="V399" s="2">
        <v>150431.923721876</v>
      </c>
      <c r="W399" s="2">
        <v>160823.638894712</v>
      </c>
      <c r="X399" s="2">
        <v>145379.069868386</v>
      </c>
      <c r="Y399" s="2">
        <v>159503.38739558501</v>
      </c>
      <c r="Z399" s="2">
        <v>803.62129134202303</v>
      </c>
      <c r="AA399" s="2">
        <v>829.87147598578304</v>
      </c>
      <c r="AB399" s="2">
        <v>84959.0994791025</v>
      </c>
      <c r="AC399" s="2">
        <v>104260.978033944</v>
      </c>
      <c r="AD399" s="2">
        <v>115396.539273808</v>
      </c>
      <c r="AE399" s="2">
        <v>162468.80649472101</v>
      </c>
      <c r="AF399" s="2">
        <v>178443.04250157101</v>
      </c>
      <c r="AG399" s="2">
        <v>6.8120377160756798</v>
      </c>
      <c r="AH399" s="2">
        <v>11.654077769909</v>
      </c>
      <c r="AI399" s="2">
        <v>0.91</v>
      </c>
      <c r="AJ399" s="2">
        <v>-0.14000000000000001</v>
      </c>
      <c r="AK399" s="2">
        <v>0.61446146288144698</v>
      </c>
      <c r="AL399" s="2">
        <v>0.91377240122441905</v>
      </c>
    </row>
    <row r="400" spans="1:38" x14ac:dyDescent="0.3">
      <c r="A400" s="2" t="b">
        <v>1</v>
      </c>
      <c r="B400" s="2" t="s">
        <v>534</v>
      </c>
      <c r="C400" s="2" t="s">
        <v>535</v>
      </c>
      <c r="D400" s="2" t="s">
        <v>42</v>
      </c>
      <c r="E400" s="2" t="s">
        <v>42</v>
      </c>
      <c r="F400" s="2" t="s">
        <v>41</v>
      </c>
      <c r="G400" s="2" t="s">
        <v>43</v>
      </c>
      <c r="H400" s="2">
        <v>728.58928000000003</v>
      </c>
      <c r="I400" s="2">
        <v>10.625999999999999</v>
      </c>
      <c r="J400" s="2">
        <v>1553.27557959813</v>
      </c>
      <c r="K400" s="2">
        <v>2</v>
      </c>
      <c r="L400" s="2">
        <v>0</v>
      </c>
      <c r="M400" s="2">
        <v>0</v>
      </c>
      <c r="N400" s="2">
        <v>2</v>
      </c>
      <c r="O400" s="2">
        <v>49</v>
      </c>
      <c r="P400" s="2">
        <v>0</v>
      </c>
      <c r="Q400" s="2" t="s">
        <v>43</v>
      </c>
      <c r="R400" s="2" t="s">
        <v>43</v>
      </c>
      <c r="S400" s="2">
        <v>0</v>
      </c>
      <c r="T400" s="2">
        <v>489.21009930796902</v>
      </c>
      <c r="U400" s="2">
        <v>1192.5584936587099</v>
      </c>
      <c r="V400" s="2">
        <v>401.45602181204998</v>
      </c>
      <c r="W400" s="2">
        <v>361.38473631201703</v>
      </c>
      <c r="X400" s="2">
        <v>661.33881014986696</v>
      </c>
      <c r="Y400" s="2">
        <v>1220.9722098530799</v>
      </c>
      <c r="Z400" s="2">
        <v>249.711307755967</v>
      </c>
      <c r="AA400" s="2">
        <v>245.98451426193901</v>
      </c>
      <c r="AB400" s="2">
        <v>435.380969870115</v>
      </c>
      <c r="AC400" s="2">
        <v>750.38296474162701</v>
      </c>
      <c r="AD400" s="2">
        <v>1553.27557959813</v>
      </c>
      <c r="AE400" s="2" t="s">
        <v>43</v>
      </c>
      <c r="AF400" s="2" t="s">
        <v>43</v>
      </c>
      <c r="AG400" s="2" t="s">
        <v>43</v>
      </c>
      <c r="AH400" s="2" t="s">
        <v>43</v>
      </c>
      <c r="AI400" s="2" t="s">
        <v>43</v>
      </c>
      <c r="AJ400" s="2" t="s">
        <v>43</v>
      </c>
      <c r="AK400" s="2" t="s">
        <v>43</v>
      </c>
      <c r="AL400" s="2" t="s">
        <v>43</v>
      </c>
    </row>
    <row r="401" spans="1:38" x14ac:dyDescent="0.3">
      <c r="A401" s="2" t="b">
        <v>1</v>
      </c>
      <c r="B401" s="2" t="s">
        <v>570</v>
      </c>
      <c r="C401" s="2" t="s">
        <v>571</v>
      </c>
      <c r="D401" s="2" t="s">
        <v>42</v>
      </c>
      <c r="E401" s="2" t="s">
        <v>42</v>
      </c>
      <c r="F401" s="2" t="s">
        <v>41</v>
      </c>
      <c r="G401" s="2" t="s">
        <v>43</v>
      </c>
      <c r="H401" s="2">
        <v>816.70006000000001</v>
      </c>
      <c r="I401" s="2">
        <v>11.654999999999999</v>
      </c>
      <c r="J401" s="2">
        <v>40280.792039267399</v>
      </c>
      <c r="K401" s="2">
        <v>1</v>
      </c>
      <c r="L401" s="2">
        <v>0</v>
      </c>
      <c r="M401" s="2">
        <v>0</v>
      </c>
      <c r="N401" s="2">
        <v>3</v>
      </c>
      <c r="O401" s="2">
        <v>11</v>
      </c>
      <c r="P401" s="2">
        <v>11</v>
      </c>
      <c r="Q401" s="2" t="s">
        <v>43</v>
      </c>
      <c r="R401" s="2" t="s">
        <v>43</v>
      </c>
      <c r="S401" s="2">
        <v>0</v>
      </c>
      <c r="T401" s="2">
        <v>40280.792039267399</v>
      </c>
      <c r="U401" s="2">
        <v>30147.3655983184</v>
      </c>
      <c r="V401" s="2">
        <v>39367.358553567603</v>
      </c>
      <c r="W401" s="2">
        <v>7255.6643873071398</v>
      </c>
      <c r="X401" s="2">
        <v>8267.1246974298792</v>
      </c>
      <c r="Y401" s="2">
        <v>8971.31223251144</v>
      </c>
      <c r="Z401" s="2">
        <v>1051.0151522716201</v>
      </c>
      <c r="AA401" s="2">
        <v>1012.93380004656</v>
      </c>
      <c r="AB401" s="2">
        <v>15097.14951849</v>
      </c>
      <c r="AC401" s="2">
        <v>18412.869368186799</v>
      </c>
      <c r="AD401" s="2">
        <v>15595.4502821802</v>
      </c>
      <c r="AE401" s="2">
        <v>39870.8574868824</v>
      </c>
      <c r="AF401" s="2">
        <v>8302.0468459310796</v>
      </c>
      <c r="AG401" s="2">
        <v>14.7450615861164</v>
      </c>
      <c r="AH401" s="2">
        <v>10.9936531614986</v>
      </c>
      <c r="AI401" s="2">
        <v>4.8029999999999999</v>
      </c>
      <c r="AJ401" s="2">
        <v>2.2599999999999998</v>
      </c>
      <c r="AK401" s="2">
        <v>3.08134948126941E-4</v>
      </c>
      <c r="AL401" s="2">
        <v>2.03106823254737E-2</v>
      </c>
    </row>
    <row r="402" spans="1:38" x14ac:dyDescent="0.3">
      <c r="A402" s="2" t="b">
        <v>1</v>
      </c>
      <c r="B402" s="2" t="s">
        <v>132</v>
      </c>
      <c r="C402" s="2" t="s">
        <v>133</v>
      </c>
      <c r="D402" s="2" t="s">
        <v>42</v>
      </c>
      <c r="E402" s="2" t="s">
        <v>41</v>
      </c>
      <c r="F402" s="2" t="s">
        <v>41</v>
      </c>
      <c r="G402" s="2" t="s">
        <v>43</v>
      </c>
      <c r="H402" s="2">
        <v>800.66711999999995</v>
      </c>
      <c r="I402" s="2">
        <v>11.7</v>
      </c>
      <c r="J402" s="2">
        <v>8844.4716262163602</v>
      </c>
      <c r="K402" s="2">
        <v>1</v>
      </c>
      <c r="L402" s="2">
        <v>2</v>
      </c>
      <c r="M402" s="2">
        <v>0</v>
      </c>
      <c r="N402" s="2">
        <v>3</v>
      </c>
      <c r="O402" s="2">
        <v>24</v>
      </c>
      <c r="P402" s="2">
        <v>1</v>
      </c>
      <c r="Q402" s="2" t="s">
        <v>43</v>
      </c>
      <c r="R402" s="2">
        <v>66.400000000000006</v>
      </c>
      <c r="S402" s="2">
        <v>5</v>
      </c>
      <c r="T402" s="2">
        <v>7079.2690436505</v>
      </c>
      <c r="U402" s="2">
        <v>8363.8248340810405</v>
      </c>
      <c r="V402" s="2">
        <v>8844.4716262163602</v>
      </c>
      <c r="W402" s="2">
        <v>1494.35682813067</v>
      </c>
      <c r="X402" s="2">
        <v>2367.4191232672501</v>
      </c>
      <c r="Y402" s="2">
        <v>1269.91802861359</v>
      </c>
      <c r="Z402" s="2">
        <v>664.36925074959004</v>
      </c>
      <c r="AA402" s="2">
        <v>697.45053602245503</v>
      </c>
      <c r="AB402" s="2">
        <v>2429.4945242142499</v>
      </c>
      <c r="AC402" s="2">
        <v>3270.0547803811801</v>
      </c>
      <c r="AD402" s="2">
        <v>3936.5557499992101</v>
      </c>
      <c r="AE402" s="2">
        <v>9982.1030617878805</v>
      </c>
      <c r="AF402" s="2">
        <v>1761.9831528638399</v>
      </c>
      <c r="AG402" s="2">
        <v>15.5377512523819</v>
      </c>
      <c r="AH402" s="2">
        <v>22.559878951249999</v>
      </c>
      <c r="AI402" s="2">
        <v>5.665</v>
      </c>
      <c r="AJ402" s="2">
        <v>2.5</v>
      </c>
      <c r="AK402" s="2">
        <v>7.8094777526497704E-4</v>
      </c>
      <c r="AL402" s="2">
        <v>3.8987217720820401E-2</v>
      </c>
    </row>
    <row r="403" spans="1:38" x14ac:dyDescent="0.3">
      <c r="A403" s="2" t="b">
        <v>1</v>
      </c>
      <c r="B403" s="2" t="s">
        <v>132</v>
      </c>
      <c r="C403" s="2" t="s">
        <v>133</v>
      </c>
      <c r="D403" s="2" t="s">
        <v>42</v>
      </c>
      <c r="E403" s="2" t="s">
        <v>41</v>
      </c>
      <c r="F403" s="2" t="s">
        <v>40</v>
      </c>
      <c r="G403" s="2" t="s">
        <v>43</v>
      </c>
      <c r="H403" s="2">
        <v>800.67435999999998</v>
      </c>
      <c r="I403" s="2">
        <v>11.695</v>
      </c>
      <c r="J403" s="2">
        <v>12354.892057422199</v>
      </c>
      <c r="K403" s="2">
        <v>1</v>
      </c>
      <c r="L403" s="2">
        <v>2</v>
      </c>
      <c r="M403" s="2">
        <v>0</v>
      </c>
      <c r="N403" s="2">
        <v>2</v>
      </c>
      <c r="O403" s="2">
        <v>24</v>
      </c>
      <c r="P403" s="2">
        <v>0</v>
      </c>
      <c r="Q403" s="2" t="s">
        <v>43</v>
      </c>
      <c r="R403" s="2">
        <v>66.400000000000006</v>
      </c>
      <c r="S403" s="2">
        <v>4</v>
      </c>
      <c r="T403" s="2">
        <v>4521.4718794151204</v>
      </c>
      <c r="U403" s="2">
        <v>12354.892057422199</v>
      </c>
      <c r="V403" s="2">
        <v>3740.6599051150201</v>
      </c>
      <c r="W403" s="2">
        <v>3229.49744705069</v>
      </c>
      <c r="X403" s="2">
        <v>600.00254868946104</v>
      </c>
      <c r="Y403" s="2">
        <v>1559.74438254352</v>
      </c>
      <c r="Z403" s="2">
        <v>1025.52239393024</v>
      </c>
      <c r="AA403" s="2">
        <v>1724.4432237078499</v>
      </c>
      <c r="AB403" s="2">
        <v>573.90763985068997</v>
      </c>
      <c r="AC403" s="2">
        <v>1675.6719438478001</v>
      </c>
      <c r="AD403" s="2">
        <v>2345.9540116011099</v>
      </c>
      <c r="AE403" s="2">
        <v>5425.7841858155098</v>
      </c>
      <c r="AF403" s="2">
        <v>1871.6994444326699</v>
      </c>
      <c r="AG403" s="2">
        <v>69.322106657167495</v>
      </c>
      <c r="AH403" s="2">
        <v>74.071304201706297</v>
      </c>
      <c r="AI403" s="2">
        <v>2.899</v>
      </c>
      <c r="AJ403" s="2">
        <v>1.54</v>
      </c>
      <c r="AK403" s="2">
        <v>8.7101268365659207E-2</v>
      </c>
      <c r="AL403" s="2">
        <v>0.53275839257230595</v>
      </c>
    </row>
    <row r="404" spans="1:38" x14ac:dyDescent="0.3">
      <c r="A404" s="2" t="b">
        <v>1</v>
      </c>
      <c r="B404" s="2" t="s">
        <v>205</v>
      </c>
      <c r="C404" s="2" t="s">
        <v>206</v>
      </c>
      <c r="D404" s="2" t="s">
        <v>42</v>
      </c>
      <c r="E404" s="2" t="s">
        <v>41</v>
      </c>
      <c r="F404" s="2" t="s">
        <v>41</v>
      </c>
      <c r="G404" s="2">
        <v>42.42</v>
      </c>
      <c r="H404" s="2">
        <v>146.11831000000001</v>
      </c>
      <c r="I404" s="2">
        <v>1.145</v>
      </c>
      <c r="J404" s="2">
        <v>12231.0754011877</v>
      </c>
      <c r="K404" s="2">
        <v>2</v>
      </c>
      <c r="L404" s="2">
        <v>11</v>
      </c>
      <c r="M404" s="2">
        <v>0</v>
      </c>
      <c r="N404" s="2">
        <v>3</v>
      </c>
      <c r="O404" s="2">
        <v>31</v>
      </c>
      <c r="P404" s="2">
        <v>1</v>
      </c>
      <c r="Q404" s="2" t="s">
        <v>43</v>
      </c>
      <c r="R404" s="2">
        <v>72.900000000000006</v>
      </c>
      <c r="S404" s="2">
        <v>3</v>
      </c>
      <c r="T404" s="2">
        <v>6048.27935333815</v>
      </c>
      <c r="U404" s="2">
        <v>5046.6230515467896</v>
      </c>
      <c r="V404" s="2">
        <v>5495.5590799538104</v>
      </c>
      <c r="W404" s="2">
        <v>4996.2516665263502</v>
      </c>
      <c r="X404" s="2">
        <v>4749.4702285420999</v>
      </c>
      <c r="Y404" s="2">
        <v>7171.0346304310897</v>
      </c>
      <c r="Z404" s="2">
        <v>1036.0295767913501</v>
      </c>
      <c r="AA404" s="2">
        <v>693.55388619022597</v>
      </c>
      <c r="AB404" s="2">
        <v>12231.0754011877</v>
      </c>
      <c r="AC404" s="2">
        <v>9033.4175885292698</v>
      </c>
      <c r="AD404" s="2">
        <v>6427.3204889899598</v>
      </c>
      <c r="AE404" s="2" t="s">
        <v>43</v>
      </c>
      <c r="AF404" s="2" t="s">
        <v>43</v>
      </c>
      <c r="AG404" s="2" t="s">
        <v>43</v>
      </c>
      <c r="AH404" s="2" t="s">
        <v>43</v>
      </c>
      <c r="AI404" s="2" t="s">
        <v>43</v>
      </c>
      <c r="AJ404" s="2" t="s">
        <v>43</v>
      </c>
      <c r="AK404" s="2" t="s">
        <v>43</v>
      </c>
      <c r="AL404" s="2" t="s">
        <v>43</v>
      </c>
    </row>
    <row r="405" spans="1:38" x14ac:dyDescent="0.3">
      <c r="A405" s="2" t="b">
        <v>1</v>
      </c>
      <c r="B405" s="2" t="s">
        <v>282</v>
      </c>
      <c r="C405" s="2" t="s">
        <v>283</v>
      </c>
      <c r="D405" s="2" t="s">
        <v>42</v>
      </c>
      <c r="E405" s="2" t="s">
        <v>42</v>
      </c>
      <c r="F405" s="2" t="s">
        <v>40</v>
      </c>
      <c r="G405" s="2" t="s">
        <v>43</v>
      </c>
      <c r="H405" s="2">
        <v>521.34676999999999</v>
      </c>
      <c r="I405" s="2">
        <v>6.6440000000000001</v>
      </c>
      <c r="J405" s="2">
        <v>741215.787458529</v>
      </c>
      <c r="K405" s="2">
        <v>3</v>
      </c>
      <c r="L405" s="2">
        <v>0</v>
      </c>
      <c r="M405" s="2">
        <v>0</v>
      </c>
      <c r="N405" s="2">
        <v>3</v>
      </c>
      <c r="O405" s="2">
        <v>13</v>
      </c>
      <c r="P405" s="2">
        <v>3</v>
      </c>
      <c r="Q405" s="2" t="s">
        <v>43</v>
      </c>
      <c r="R405" s="2" t="s">
        <v>43</v>
      </c>
      <c r="S405" s="2">
        <v>2</v>
      </c>
      <c r="T405" s="2">
        <v>581947.25503204402</v>
      </c>
      <c r="U405" s="2">
        <v>606423.11551184801</v>
      </c>
      <c r="V405" s="2">
        <v>579766.63212325994</v>
      </c>
      <c r="W405" s="2">
        <v>730140.991762219</v>
      </c>
      <c r="X405" s="2">
        <v>671273.09070658102</v>
      </c>
      <c r="Y405" s="2">
        <v>741215.787458529</v>
      </c>
      <c r="Z405" s="2">
        <v>4972.6475375261598</v>
      </c>
      <c r="AA405" s="2">
        <v>12470.2496789216</v>
      </c>
      <c r="AB405" s="2">
        <v>398376.93138824601</v>
      </c>
      <c r="AC405" s="2">
        <v>490073.75454509002</v>
      </c>
      <c r="AD405" s="2">
        <v>517515.44148166402</v>
      </c>
      <c r="AE405" s="2">
        <v>619344.66935424902</v>
      </c>
      <c r="AF405" s="2">
        <v>798113.628883061</v>
      </c>
      <c r="AG405" s="2">
        <v>5.9824129177902803</v>
      </c>
      <c r="AH405" s="2">
        <v>10.7734685140691</v>
      </c>
      <c r="AI405" s="2">
        <v>0.77600000000000002</v>
      </c>
      <c r="AJ405" s="2">
        <v>-0.37</v>
      </c>
      <c r="AK405" s="2">
        <v>6.8153646577236895E-2</v>
      </c>
      <c r="AL405" s="2">
        <v>0.47986362976427199</v>
      </c>
    </row>
    <row r="406" spans="1:38" x14ac:dyDescent="0.3">
      <c r="A406" s="2" t="b">
        <v>1</v>
      </c>
      <c r="B406" s="2" t="s">
        <v>282</v>
      </c>
      <c r="C406" s="2" t="s">
        <v>283</v>
      </c>
      <c r="D406" s="2" t="s">
        <v>42</v>
      </c>
      <c r="E406" s="2" t="s">
        <v>42</v>
      </c>
      <c r="F406" s="2" t="s">
        <v>41</v>
      </c>
      <c r="G406" s="2" t="s">
        <v>43</v>
      </c>
      <c r="H406" s="2">
        <v>521.34136000000001</v>
      </c>
      <c r="I406" s="2">
        <v>10.907</v>
      </c>
      <c r="J406" s="2">
        <v>2332.2521123490301</v>
      </c>
      <c r="K406" s="2">
        <v>4</v>
      </c>
      <c r="L406" s="2">
        <v>0</v>
      </c>
      <c r="M406" s="2">
        <v>0</v>
      </c>
      <c r="N406" s="2">
        <v>3</v>
      </c>
      <c r="O406" s="2">
        <v>19</v>
      </c>
      <c r="P406" s="2">
        <v>6</v>
      </c>
      <c r="Q406" s="2" t="s">
        <v>43</v>
      </c>
      <c r="R406" s="2" t="s">
        <v>43</v>
      </c>
      <c r="S406" s="2">
        <v>0</v>
      </c>
      <c r="T406" s="2">
        <v>657.21194689573099</v>
      </c>
      <c r="U406" s="2">
        <v>2332.2521123490301</v>
      </c>
      <c r="V406" s="2">
        <v>648.56895920469105</v>
      </c>
      <c r="W406" s="2">
        <v>787.67045066855496</v>
      </c>
      <c r="X406" s="2">
        <v>1777.0455261437901</v>
      </c>
      <c r="Y406" s="2">
        <v>1236.6878539551101</v>
      </c>
      <c r="Z406" s="2">
        <v>1508.5154481828299</v>
      </c>
      <c r="AA406" s="2">
        <v>756.29115718726905</v>
      </c>
      <c r="AB406" s="2">
        <v>621.46289967261805</v>
      </c>
      <c r="AC406" s="2">
        <v>698.72073317668799</v>
      </c>
      <c r="AD406" s="2">
        <v>896.09782315337895</v>
      </c>
      <c r="AE406" s="2">
        <v>711.20632640831298</v>
      </c>
      <c r="AF406" s="2">
        <v>1501.0406188306299</v>
      </c>
      <c r="AG406" s="2">
        <v>84.814453553298705</v>
      </c>
      <c r="AH406" s="2">
        <v>33.8068602959708</v>
      </c>
      <c r="AI406" s="2">
        <v>0.47399999999999998</v>
      </c>
      <c r="AJ406" s="2">
        <v>-1.08</v>
      </c>
      <c r="AK406" s="2">
        <v>0.72092692564050898</v>
      </c>
      <c r="AL406" s="2">
        <v>0.94471289909296796</v>
      </c>
    </row>
    <row r="407" spans="1:38" x14ac:dyDescent="0.3">
      <c r="A407" s="2" t="b">
        <v>1</v>
      </c>
      <c r="B407" s="2" t="s">
        <v>607</v>
      </c>
      <c r="C407" s="2" t="s">
        <v>608</v>
      </c>
      <c r="D407" s="2" t="s">
        <v>40</v>
      </c>
      <c r="E407" s="2" t="s">
        <v>42</v>
      </c>
      <c r="F407" s="2" t="s">
        <v>40</v>
      </c>
      <c r="G407" s="2" t="s">
        <v>43</v>
      </c>
      <c r="H407" s="2">
        <v>395.27938</v>
      </c>
      <c r="I407" s="2">
        <v>10.153</v>
      </c>
      <c r="J407" s="2">
        <v>93037.172025736305</v>
      </c>
      <c r="K407" s="2">
        <v>1</v>
      </c>
      <c r="L407" s="2">
        <v>0</v>
      </c>
      <c r="M407" s="2">
        <v>0</v>
      </c>
      <c r="N407" s="2">
        <v>3</v>
      </c>
      <c r="O407" s="2">
        <v>39</v>
      </c>
      <c r="P407" s="2">
        <v>22</v>
      </c>
      <c r="Q407" s="2" t="s">
        <v>43</v>
      </c>
      <c r="R407" s="2" t="s">
        <v>43</v>
      </c>
      <c r="S407" s="2">
        <v>0</v>
      </c>
      <c r="T407" s="2">
        <v>13350.8464163756</v>
      </c>
      <c r="U407" s="2">
        <v>10220.882064040101</v>
      </c>
      <c r="V407" s="2">
        <v>6939.7885535780197</v>
      </c>
      <c r="W407" s="2">
        <v>19735.523110972001</v>
      </c>
      <c r="X407" s="2">
        <v>13315.9053724408</v>
      </c>
      <c r="Y407" s="2">
        <v>11670.8059372718</v>
      </c>
      <c r="Z407" s="2">
        <v>18379.406758499401</v>
      </c>
      <c r="AA407" s="2">
        <v>67123.926386121006</v>
      </c>
      <c r="AB407" s="2">
        <v>93037.172025736305</v>
      </c>
      <c r="AC407" s="2">
        <v>87601.423614066502</v>
      </c>
      <c r="AD407" s="2">
        <v>40781.746367162399</v>
      </c>
      <c r="AE407" s="2" t="s">
        <v>43</v>
      </c>
      <c r="AF407" s="2" t="s">
        <v>43</v>
      </c>
      <c r="AG407" s="2" t="s">
        <v>43</v>
      </c>
      <c r="AH407" s="2" t="s">
        <v>43</v>
      </c>
      <c r="AI407" s="2" t="s">
        <v>43</v>
      </c>
      <c r="AJ407" s="2" t="s">
        <v>43</v>
      </c>
      <c r="AK407" s="2" t="s">
        <v>43</v>
      </c>
      <c r="AL407" s="2" t="s">
        <v>43</v>
      </c>
    </row>
    <row r="408" spans="1:38" x14ac:dyDescent="0.3">
      <c r="A408" s="2" t="b">
        <v>1</v>
      </c>
      <c r="B408" s="2" t="s">
        <v>223</v>
      </c>
      <c r="C408" s="2" t="s">
        <v>224</v>
      </c>
      <c r="D408" s="2" t="s">
        <v>42</v>
      </c>
      <c r="E408" s="2" t="s">
        <v>42</v>
      </c>
      <c r="F408" s="2" t="s">
        <v>40</v>
      </c>
      <c r="G408" s="2" t="s">
        <v>43</v>
      </c>
      <c r="H408" s="2">
        <v>464.33900999999997</v>
      </c>
      <c r="I408" s="2">
        <v>11.461</v>
      </c>
      <c r="J408" s="2">
        <v>516.96424277387302</v>
      </c>
      <c r="K408" s="2">
        <v>1</v>
      </c>
      <c r="L408" s="2">
        <v>0</v>
      </c>
      <c r="M408" s="2">
        <v>0</v>
      </c>
      <c r="N408" s="2">
        <v>1</v>
      </c>
      <c r="O408" s="2">
        <v>0</v>
      </c>
      <c r="P408" s="2">
        <v>0</v>
      </c>
      <c r="Q408" s="2" t="s">
        <v>43</v>
      </c>
      <c r="R408" s="2" t="s">
        <v>43</v>
      </c>
      <c r="S408" s="2">
        <v>3</v>
      </c>
      <c r="T408" s="2">
        <v>441.65579738533</v>
      </c>
      <c r="U408" s="2">
        <v>516.96424277387302</v>
      </c>
      <c r="V408" s="2">
        <v>454.18328382229703</v>
      </c>
      <c r="W408" s="2">
        <v>362.71453342083697</v>
      </c>
      <c r="X408" s="2">
        <v>232.25503256838499</v>
      </c>
      <c r="Y408" s="2">
        <v>280.63822174159299</v>
      </c>
      <c r="Z408" s="2">
        <v>318.48193122531802</v>
      </c>
      <c r="AA408" s="2">
        <v>440.58828511125898</v>
      </c>
      <c r="AB408" s="2">
        <v>339.41717556787802</v>
      </c>
      <c r="AC408" s="2">
        <v>302.75413074056303</v>
      </c>
      <c r="AD408" s="2">
        <v>246.715936534283</v>
      </c>
      <c r="AE408" s="2" t="s">
        <v>43</v>
      </c>
      <c r="AF408" s="2" t="s">
        <v>43</v>
      </c>
      <c r="AG408" s="2" t="s">
        <v>43</v>
      </c>
      <c r="AH408" s="2" t="s">
        <v>43</v>
      </c>
      <c r="AI408" s="2" t="s">
        <v>43</v>
      </c>
      <c r="AJ408" s="2" t="s">
        <v>43</v>
      </c>
      <c r="AK408" s="2" t="s">
        <v>43</v>
      </c>
      <c r="AL408" s="2" t="s">
        <v>43</v>
      </c>
    </row>
    <row r="409" spans="1:38" x14ac:dyDescent="0.3">
      <c r="A409" s="2" t="b">
        <v>1</v>
      </c>
      <c r="B409" s="2" t="s">
        <v>223</v>
      </c>
      <c r="C409" s="2" t="s">
        <v>224</v>
      </c>
      <c r="D409" s="2" t="s">
        <v>42</v>
      </c>
      <c r="E409" s="2" t="s">
        <v>42</v>
      </c>
      <c r="F409" s="2" t="s">
        <v>41</v>
      </c>
      <c r="G409" s="2" t="s">
        <v>43</v>
      </c>
      <c r="H409" s="2">
        <v>464.33497</v>
      </c>
      <c r="I409" s="2">
        <v>11.413</v>
      </c>
      <c r="J409" s="2">
        <v>1647.72338636777</v>
      </c>
      <c r="K409" s="2">
        <v>2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 t="s">
        <v>43</v>
      </c>
      <c r="R409" s="2" t="s">
        <v>43</v>
      </c>
      <c r="S409" s="2">
        <v>2</v>
      </c>
      <c r="T409" s="2">
        <v>876.96215793965996</v>
      </c>
      <c r="U409" s="2">
        <v>1647.72338636777</v>
      </c>
      <c r="V409" s="2">
        <v>1505.6148501400601</v>
      </c>
      <c r="W409" s="2">
        <v>665.69003071750001</v>
      </c>
      <c r="X409" s="2">
        <v>1578.09077795792</v>
      </c>
      <c r="Y409" s="2">
        <v>1352.42137196874</v>
      </c>
      <c r="Z409" s="2">
        <v>860.42276046692905</v>
      </c>
      <c r="AA409" s="2">
        <v>999.29297129786698</v>
      </c>
      <c r="AB409" s="2">
        <v>1131.3537072220699</v>
      </c>
      <c r="AC409" s="2">
        <v>714.41489131146</v>
      </c>
      <c r="AD409" s="2">
        <v>1043.6693578550401</v>
      </c>
      <c r="AE409" s="2" t="s">
        <v>43</v>
      </c>
      <c r="AF409" s="2" t="s">
        <v>43</v>
      </c>
      <c r="AG409" s="2" t="s">
        <v>43</v>
      </c>
      <c r="AH409" s="2" t="s">
        <v>43</v>
      </c>
      <c r="AI409" s="2" t="s">
        <v>43</v>
      </c>
      <c r="AJ409" s="2" t="s">
        <v>43</v>
      </c>
      <c r="AK409" s="2" t="s">
        <v>43</v>
      </c>
      <c r="AL409" s="2" t="s">
        <v>43</v>
      </c>
    </row>
    <row r="410" spans="1:38" x14ac:dyDescent="0.3">
      <c r="A410" s="2" t="b">
        <v>1</v>
      </c>
      <c r="B410" s="2" t="s">
        <v>223</v>
      </c>
      <c r="C410" s="2" t="s">
        <v>224</v>
      </c>
      <c r="D410" s="2" t="s">
        <v>42</v>
      </c>
      <c r="E410" s="2" t="s">
        <v>41</v>
      </c>
      <c r="F410" s="2" t="s">
        <v>40</v>
      </c>
      <c r="G410" s="2" t="s">
        <v>43</v>
      </c>
      <c r="H410" s="2">
        <v>464.33933999999999</v>
      </c>
      <c r="I410" s="2">
        <v>6.468</v>
      </c>
      <c r="J410" s="2">
        <v>558.49041910054302</v>
      </c>
      <c r="K410" s="2">
        <v>1</v>
      </c>
      <c r="L410" s="2">
        <v>1</v>
      </c>
      <c r="M410" s="2">
        <v>0</v>
      </c>
      <c r="N410" s="2">
        <v>0</v>
      </c>
      <c r="O410" s="2">
        <v>0</v>
      </c>
      <c r="P410" s="2">
        <v>0</v>
      </c>
      <c r="Q410" s="2" t="s">
        <v>43</v>
      </c>
      <c r="R410" s="2">
        <v>79</v>
      </c>
      <c r="S410" s="2">
        <v>2</v>
      </c>
      <c r="T410" s="2">
        <v>558.49041910054302</v>
      </c>
      <c r="U410" s="2">
        <v>167.23532661112901</v>
      </c>
      <c r="V410" s="2">
        <v>273.30436646247301</v>
      </c>
      <c r="W410" s="2">
        <v>200.58952155237901</v>
      </c>
      <c r="X410" s="2">
        <v>463.55165138556299</v>
      </c>
      <c r="Y410" s="2">
        <v>175.436215778551</v>
      </c>
      <c r="Z410" s="2">
        <v>279.521222938351</v>
      </c>
      <c r="AA410" s="2">
        <v>217.05140146183101</v>
      </c>
      <c r="AB410" s="2">
        <v>358.61176204499401</v>
      </c>
      <c r="AC410" s="2">
        <v>271.79423732746102</v>
      </c>
      <c r="AD410" s="2">
        <v>237.11746988596099</v>
      </c>
      <c r="AE410" s="2" t="s">
        <v>43</v>
      </c>
      <c r="AF410" s="2" t="s">
        <v>43</v>
      </c>
      <c r="AG410" s="2" t="s">
        <v>43</v>
      </c>
      <c r="AH410" s="2" t="s">
        <v>43</v>
      </c>
      <c r="AI410" s="2" t="s">
        <v>43</v>
      </c>
      <c r="AJ410" s="2" t="s">
        <v>43</v>
      </c>
      <c r="AK410" s="2" t="s">
        <v>43</v>
      </c>
      <c r="AL410" s="2" t="s">
        <v>43</v>
      </c>
    </row>
    <row r="411" spans="1:38" x14ac:dyDescent="0.3">
      <c r="A411" s="2" t="b">
        <v>1</v>
      </c>
      <c r="B411" s="2" t="s">
        <v>223</v>
      </c>
      <c r="C411" s="2" t="s">
        <v>224</v>
      </c>
      <c r="D411" s="2" t="s">
        <v>42</v>
      </c>
      <c r="E411" s="2" t="s">
        <v>41</v>
      </c>
      <c r="F411" s="2" t="s">
        <v>40</v>
      </c>
      <c r="G411" s="2" t="s">
        <v>43</v>
      </c>
      <c r="H411" s="2">
        <v>464.34001000000001</v>
      </c>
      <c r="I411" s="2">
        <v>9.3559999999999999</v>
      </c>
      <c r="J411" s="2">
        <v>329.63604889056802</v>
      </c>
      <c r="K411" s="2">
        <v>1</v>
      </c>
      <c r="L411" s="2">
        <v>1</v>
      </c>
      <c r="M411" s="2">
        <v>0</v>
      </c>
      <c r="N411" s="2">
        <v>3</v>
      </c>
      <c r="O411" s="2">
        <v>27</v>
      </c>
      <c r="P411" s="2">
        <v>18</v>
      </c>
      <c r="Q411" s="2" t="s">
        <v>43</v>
      </c>
      <c r="R411" s="2">
        <v>77.099999999999994</v>
      </c>
      <c r="S411" s="2">
        <v>1</v>
      </c>
      <c r="T411" s="2">
        <v>203.88408482865199</v>
      </c>
      <c r="U411" s="2">
        <v>159.59523758512401</v>
      </c>
      <c r="V411" s="2">
        <v>257.83794356687798</v>
      </c>
      <c r="W411" s="2">
        <v>138.158399275574</v>
      </c>
      <c r="X411" s="2">
        <v>227.81997246732899</v>
      </c>
      <c r="Y411" s="2">
        <v>175.93767416729801</v>
      </c>
      <c r="Z411" s="2">
        <v>237.77341240007999</v>
      </c>
      <c r="AA411" s="2">
        <v>329.63604889056802</v>
      </c>
      <c r="AB411" s="2">
        <v>296.48861373483197</v>
      </c>
      <c r="AC411" s="2">
        <v>177.195922073655</v>
      </c>
      <c r="AD411" s="2">
        <v>206.23405369377099</v>
      </c>
      <c r="AE411" s="2">
        <v>189.928804763513</v>
      </c>
      <c r="AF411" s="2">
        <v>144.174249864719</v>
      </c>
      <c r="AG411" s="2">
        <v>26.304526022550998</v>
      </c>
      <c r="AH411" s="2">
        <v>32.113543827264699</v>
      </c>
      <c r="AI411" s="2">
        <v>1.3169999999999999</v>
      </c>
      <c r="AJ411" s="2">
        <v>0.4</v>
      </c>
      <c r="AK411" s="2">
        <v>0.56933998072333303</v>
      </c>
      <c r="AL411" s="2">
        <v>0.90174604308838702</v>
      </c>
    </row>
    <row r="412" spans="1:38" x14ac:dyDescent="0.3">
      <c r="A412" s="2" t="b">
        <v>1</v>
      </c>
      <c r="B412" s="2" t="s">
        <v>223</v>
      </c>
      <c r="C412" s="2" t="s">
        <v>224</v>
      </c>
      <c r="D412" s="2" t="s">
        <v>42</v>
      </c>
      <c r="E412" s="2" t="s">
        <v>42</v>
      </c>
      <c r="F412" s="2" t="s">
        <v>41</v>
      </c>
      <c r="G412" s="2" t="s">
        <v>43</v>
      </c>
      <c r="H412" s="2">
        <v>464.34123</v>
      </c>
      <c r="I412" s="2">
        <v>12.571999999999999</v>
      </c>
      <c r="J412" s="2">
        <v>1679.6082999891</v>
      </c>
      <c r="K412" s="2">
        <v>1</v>
      </c>
      <c r="L412" s="2">
        <v>0</v>
      </c>
      <c r="M412" s="2">
        <v>0</v>
      </c>
      <c r="N412" s="2">
        <v>1</v>
      </c>
      <c r="O412" s="2">
        <v>0</v>
      </c>
      <c r="P412" s="2">
        <v>0</v>
      </c>
      <c r="Q412" s="2" t="s">
        <v>43</v>
      </c>
      <c r="R412" s="2" t="s">
        <v>43</v>
      </c>
      <c r="S412" s="2">
        <v>0</v>
      </c>
      <c r="T412" s="2">
        <v>1015.38516328283</v>
      </c>
      <c r="U412" s="2">
        <v>553.004445147213</v>
      </c>
      <c r="V412" s="2">
        <v>1390.7695570012399</v>
      </c>
      <c r="W412" s="2">
        <v>727.49050134091601</v>
      </c>
      <c r="X412" s="2">
        <v>564.0092230015</v>
      </c>
      <c r="Y412" s="2">
        <v>1679.6082999891</v>
      </c>
      <c r="Z412" s="2">
        <v>959.02524193446902</v>
      </c>
      <c r="AA412" s="2">
        <v>826.63938598501602</v>
      </c>
      <c r="AB412" s="2">
        <v>1415.26149302249</v>
      </c>
      <c r="AC412" s="2">
        <v>379.35027900488899</v>
      </c>
      <c r="AD412" s="2">
        <v>1091.33754897478</v>
      </c>
      <c r="AE412" s="2" t="s">
        <v>43</v>
      </c>
      <c r="AF412" s="2" t="s">
        <v>43</v>
      </c>
      <c r="AG412" s="2" t="s">
        <v>43</v>
      </c>
      <c r="AH412" s="2" t="s">
        <v>43</v>
      </c>
      <c r="AI412" s="2" t="s">
        <v>43</v>
      </c>
      <c r="AJ412" s="2" t="s">
        <v>43</v>
      </c>
      <c r="AK412" s="2" t="s">
        <v>43</v>
      </c>
      <c r="AL412" s="2" t="s">
        <v>43</v>
      </c>
    </row>
    <row r="413" spans="1:38" x14ac:dyDescent="0.3">
      <c r="A413" s="2" t="b">
        <v>1</v>
      </c>
      <c r="B413" s="2" t="s">
        <v>223</v>
      </c>
      <c r="C413" s="2" t="s">
        <v>224</v>
      </c>
      <c r="D413" s="2" t="s">
        <v>42</v>
      </c>
      <c r="E413" s="2" t="s">
        <v>42</v>
      </c>
      <c r="F413" s="2" t="s">
        <v>41</v>
      </c>
      <c r="G413" s="2" t="s">
        <v>43</v>
      </c>
      <c r="H413" s="2">
        <v>464.33285999999998</v>
      </c>
      <c r="I413" s="2">
        <v>9.3510000000000009</v>
      </c>
      <c r="J413" s="2">
        <v>456.05814207339699</v>
      </c>
      <c r="K413" s="2">
        <v>2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 t="s">
        <v>43</v>
      </c>
      <c r="R413" s="2" t="s">
        <v>43</v>
      </c>
      <c r="S413" s="2">
        <v>0</v>
      </c>
      <c r="T413" s="2">
        <v>415.76916913089798</v>
      </c>
      <c r="U413" s="2">
        <v>425.70234267964003</v>
      </c>
      <c r="V413" s="2">
        <v>293.65765578676502</v>
      </c>
      <c r="W413" s="2">
        <v>456.05814207339699</v>
      </c>
      <c r="X413" s="2">
        <v>307.96156707086101</v>
      </c>
      <c r="Y413" s="2">
        <v>260.02667896202399</v>
      </c>
      <c r="Z413" s="2">
        <v>435.89259758798602</v>
      </c>
      <c r="AA413" s="2">
        <v>270.14328083075799</v>
      </c>
      <c r="AB413" s="2">
        <v>308.64435991966099</v>
      </c>
      <c r="AC413" s="2">
        <v>256.90510827944502</v>
      </c>
      <c r="AD413" s="2">
        <v>400.14491130975102</v>
      </c>
      <c r="AE413" s="2" t="s">
        <v>43</v>
      </c>
      <c r="AF413" s="2" t="s">
        <v>43</v>
      </c>
      <c r="AG413" s="2" t="s">
        <v>43</v>
      </c>
      <c r="AH413" s="2" t="s">
        <v>43</v>
      </c>
      <c r="AI413" s="2" t="s">
        <v>43</v>
      </c>
      <c r="AJ413" s="2" t="s">
        <v>43</v>
      </c>
      <c r="AK413" s="2" t="s">
        <v>43</v>
      </c>
      <c r="AL413" s="2" t="s">
        <v>43</v>
      </c>
    </row>
    <row r="414" spans="1:38" x14ac:dyDescent="0.3">
      <c r="A414" s="2" t="b">
        <v>1</v>
      </c>
      <c r="B414" s="2" t="s">
        <v>530</v>
      </c>
      <c r="C414" s="2" t="s">
        <v>531</v>
      </c>
      <c r="D414" s="2" t="s">
        <v>40</v>
      </c>
      <c r="E414" s="2" t="s">
        <v>42</v>
      </c>
      <c r="F414" s="2" t="s">
        <v>40</v>
      </c>
      <c r="G414" s="2" t="s">
        <v>43</v>
      </c>
      <c r="H414" s="2">
        <v>149.10473999999999</v>
      </c>
      <c r="I414" s="2">
        <v>1.147</v>
      </c>
      <c r="J414" s="2">
        <v>491.62975499499601</v>
      </c>
      <c r="K414" s="2">
        <v>1</v>
      </c>
      <c r="L414" s="2">
        <v>0</v>
      </c>
      <c r="M414" s="2">
        <v>0</v>
      </c>
      <c r="N414" s="2">
        <v>1</v>
      </c>
      <c r="O414" s="2">
        <v>0</v>
      </c>
      <c r="P414" s="2">
        <v>0</v>
      </c>
      <c r="Q414" s="2" t="s">
        <v>43</v>
      </c>
      <c r="R414" s="2" t="s">
        <v>43</v>
      </c>
      <c r="S414" s="2">
        <v>0</v>
      </c>
      <c r="T414" s="2">
        <v>325.20034475355902</v>
      </c>
      <c r="U414" s="2">
        <v>294.52016660230902</v>
      </c>
      <c r="V414" s="2">
        <v>330.43250794346102</v>
      </c>
      <c r="W414" s="2">
        <v>389.20981976981301</v>
      </c>
      <c r="X414" s="2">
        <v>491.62975499499601</v>
      </c>
      <c r="Y414" s="2">
        <v>427.34833024955998</v>
      </c>
      <c r="Z414" s="2">
        <v>47.022026803026598</v>
      </c>
      <c r="AA414" s="2">
        <v>70.194752430022604</v>
      </c>
      <c r="AB414" s="2">
        <v>320.08984142560797</v>
      </c>
      <c r="AC414" s="2">
        <v>293.76470867224202</v>
      </c>
      <c r="AD414" s="2">
        <v>324.370608913068</v>
      </c>
      <c r="AE414" s="2" t="s">
        <v>43</v>
      </c>
      <c r="AF414" s="2" t="s">
        <v>43</v>
      </c>
      <c r="AG414" s="2" t="s">
        <v>43</v>
      </c>
      <c r="AH414" s="2" t="s">
        <v>43</v>
      </c>
      <c r="AI414" s="2" t="s">
        <v>43</v>
      </c>
      <c r="AJ414" s="2" t="s">
        <v>43</v>
      </c>
      <c r="AK414" s="2" t="s">
        <v>43</v>
      </c>
      <c r="AL414" s="2" t="s">
        <v>43</v>
      </c>
    </row>
    <row r="415" spans="1:38" x14ac:dyDescent="0.3">
      <c r="A415" s="2" t="b">
        <v>1</v>
      </c>
      <c r="B415" s="2" t="s">
        <v>530</v>
      </c>
      <c r="C415" s="2" t="s">
        <v>531</v>
      </c>
      <c r="D415" s="2" t="s">
        <v>41</v>
      </c>
      <c r="E415" s="2" t="s">
        <v>42</v>
      </c>
      <c r="F415" s="2" t="s">
        <v>41</v>
      </c>
      <c r="G415" s="2" t="s">
        <v>43</v>
      </c>
      <c r="H415" s="2">
        <v>149.10654</v>
      </c>
      <c r="I415" s="2">
        <v>11.565</v>
      </c>
      <c r="J415" s="2">
        <v>1014.48026078141</v>
      </c>
      <c r="K415" s="2">
        <v>1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 t="s">
        <v>43</v>
      </c>
      <c r="R415" s="2" t="s">
        <v>43</v>
      </c>
      <c r="S415" s="2">
        <v>0</v>
      </c>
      <c r="T415" s="2">
        <v>731.17065549344704</v>
      </c>
      <c r="U415" s="2">
        <v>886.83788803664197</v>
      </c>
      <c r="V415" s="2">
        <v>875.92581510444995</v>
      </c>
      <c r="W415" s="2">
        <v>763.80367202705099</v>
      </c>
      <c r="X415" s="2">
        <v>757.34259137839399</v>
      </c>
      <c r="Y415" s="2">
        <v>742.80995097319703</v>
      </c>
      <c r="Z415" s="2">
        <v>757.18115736168102</v>
      </c>
      <c r="AA415" s="2">
        <v>1014.48026078141</v>
      </c>
      <c r="AB415" s="2">
        <v>813.25223244023903</v>
      </c>
      <c r="AC415" s="2">
        <v>696.46652022445903</v>
      </c>
      <c r="AD415" s="2">
        <v>776.54264863882497</v>
      </c>
      <c r="AE415" s="2" t="s">
        <v>43</v>
      </c>
      <c r="AF415" s="2" t="s">
        <v>43</v>
      </c>
      <c r="AG415" s="2" t="s">
        <v>43</v>
      </c>
      <c r="AH415" s="2" t="s">
        <v>43</v>
      </c>
      <c r="AI415" s="2" t="s">
        <v>43</v>
      </c>
      <c r="AJ415" s="2" t="s">
        <v>43</v>
      </c>
      <c r="AK415" s="2" t="s">
        <v>43</v>
      </c>
      <c r="AL415" s="2" t="s">
        <v>43</v>
      </c>
    </row>
    <row r="416" spans="1:38" x14ac:dyDescent="0.3">
      <c r="A416" s="2" t="b">
        <v>1</v>
      </c>
      <c r="B416" s="2" t="s">
        <v>530</v>
      </c>
      <c r="C416" s="2" t="s">
        <v>531</v>
      </c>
      <c r="D416" s="2" t="s">
        <v>42</v>
      </c>
      <c r="E416" s="2" t="s">
        <v>41</v>
      </c>
      <c r="F416" s="2" t="s">
        <v>41</v>
      </c>
      <c r="G416" s="2" t="s">
        <v>43</v>
      </c>
      <c r="H416" s="2">
        <v>149.10722999999999</v>
      </c>
      <c r="I416" s="2">
        <v>1.139</v>
      </c>
      <c r="J416" s="2">
        <v>8506.5756101339393</v>
      </c>
      <c r="K416" s="2">
        <v>1</v>
      </c>
      <c r="L416" s="2">
        <v>6</v>
      </c>
      <c r="M416" s="2">
        <v>0</v>
      </c>
      <c r="N416" s="2">
        <v>3</v>
      </c>
      <c r="O416" s="2">
        <v>6</v>
      </c>
      <c r="P416" s="2">
        <v>5</v>
      </c>
      <c r="Q416" s="2" t="s">
        <v>43</v>
      </c>
      <c r="R416" s="2">
        <v>65.2</v>
      </c>
      <c r="S416" s="2">
        <v>0</v>
      </c>
      <c r="T416" s="2">
        <v>8506.5756101339393</v>
      </c>
      <c r="U416" s="2">
        <v>5649.7631799512301</v>
      </c>
      <c r="V416" s="2">
        <v>5478.7628442693303</v>
      </c>
      <c r="W416" s="2">
        <v>4058.2367712707801</v>
      </c>
      <c r="X416" s="2">
        <v>4781.97726937892</v>
      </c>
      <c r="Y416" s="2">
        <v>6022.7536525800797</v>
      </c>
      <c r="Z416" s="2">
        <v>104.02373941869899</v>
      </c>
      <c r="AA416" s="2">
        <v>308.67222927533498</v>
      </c>
      <c r="AB416" s="2">
        <v>4791.8418012308703</v>
      </c>
      <c r="AC416" s="2">
        <v>5398.9535253500198</v>
      </c>
      <c r="AD416" s="2">
        <v>5123.5588286757602</v>
      </c>
      <c r="AE416" s="2">
        <v>5828.2080605414503</v>
      </c>
      <c r="AF416" s="2">
        <v>4811.4338105363104</v>
      </c>
      <c r="AG416" s="2">
        <v>25.219112586974301</v>
      </c>
      <c r="AH416" s="2">
        <v>21.099965747003601</v>
      </c>
      <c r="AI416" s="2">
        <v>1.2110000000000001</v>
      </c>
      <c r="AJ416" s="2">
        <v>0.28000000000000003</v>
      </c>
      <c r="AK416" s="2">
        <v>0.21612132530988301</v>
      </c>
      <c r="AL416" s="2">
        <v>0.73414897566888004</v>
      </c>
    </row>
    <row r="417" spans="1:38" x14ac:dyDescent="0.3">
      <c r="A417" s="1" t="s">
        <v>0</v>
      </c>
      <c r="B417" s="1" t="s">
        <v>1</v>
      </c>
      <c r="C417" s="1" t="s">
        <v>2</v>
      </c>
      <c r="D417" s="1" t="s">
        <v>3</v>
      </c>
      <c r="E417" s="1" t="s">
        <v>4</v>
      </c>
      <c r="F417" s="1" t="s">
        <v>5</v>
      </c>
      <c r="G417" s="1" t="s">
        <v>6</v>
      </c>
      <c r="H417" s="1" t="s">
        <v>7</v>
      </c>
      <c r="I417" s="1" t="s">
        <v>8</v>
      </c>
      <c r="J417" s="1" t="s">
        <v>9</v>
      </c>
      <c r="K417" s="1" t="s">
        <v>10</v>
      </c>
      <c r="L417" s="1" t="s">
        <v>11</v>
      </c>
      <c r="M417" s="1" t="s">
        <v>12</v>
      </c>
      <c r="N417" s="1" t="s">
        <v>13</v>
      </c>
      <c r="O417" s="1" t="s">
        <v>14</v>
      </c>
      <c r="P417" s="1" t="s">
        <v>15</v>
      </c>
      <c r="Q417" s="1" t="s">
        <v>16</v>
      </c>
      <c r="R417" s="1" t="s">
        <v>17</v>
      </c>
      <c r="S417" s="1" t="s">
        <v>18</v>
      </c>
      <c r="T417" s="1" t="s">
        <v>19</v>
      </c>
      <c r="U417" s="1" t="s">
        <v>20</v>
      </c>
      <c r="V417" s="1" t="s">
        <v>21</v>
      </c>
      <c r="W417" s="1" t="s">
        <v>22</v>
      </c>
      <c r="X417" s="1" t="s">
        <v>23</v>
      </c>
      <c r="Y417" s="1" t="s">
        <v>24</v>
      </c>
      <c r="Z417" s="1" t="s">
        <v>25</v>
      </c>
      <c r="AA417" s="1" t="s">
        <v>26</v>
      </c>
      <c r="AB417" s="1" t="s">
        <v>27</v>
      </c>
      <c r="AC417" s="1" t="s">
        <v>28</v>
      </c>
      <c r="AD417" s="1" t="s">
        <v>29</v>
      </c>
      <c r="AE417" s="1" t="s">
        <v>30</v>
      </c>
      <c r="AF417" s="1" t="s">
        <v>31</v>
      </c>
      <c r="AG417" s="1" t="s">
        <v>32</v>
      </c>
      <c r="AH417" s="1" t="s">
        <v>33</v>
      </c>
      <c r="AI417" s="1" t="s">
        <v>34</v>
      </c>
      <c r="AJ417" s="1" t="s">
        <v>35</v>
      </c>
      <c r="AK417" s="1" t="s">
        <v>36</v>
      </c>
      <c r="AL417" s="1" t="s">
        <v>37</v>
      </c>
    </row>
    <row r="418" spans="1:38" x14ac:dyDescent="0.3">
      <c r="A418" s="2" t="b">
        <v>1</v>
      </c>
      <c r="B418" s="2" t="s">
        <v>127</v>
      </c>
      <c r="C418" s="2" t="s">
        <v>128</v>
      </c>
      <c r="D418" s="2" t="s">
        <v>42</v>
      </c>
      <c r="E418" s="2" t="s">
        <v>41</v>
      </c>
      <c r="F418" s="2" t="s">
        <v>41</v>
      </c>
      <c r="G418" s="2">
        <v>14.29</v>
      </c>
      <c r="H418" s="2">
        <v>481.34847000000002</v>
      </c>
      <c r="I418" s="2">
        <v>7.5049999999999999</v>
      </c>
      <c r="J418" s="2">
        <v>6040.0519833783001</v>
      </c>
      <c r="K418" s="2">
        <v>2</v>
      </c>
      <c r="L418" s="2">
        <v>2</v>
      </c>
      <c r="M418" s="2">
        <v>0</v>
      </c>
      <c r="N418" s="2">
        <v>3</v>
      </c>
      <c r="O418" s="2">
        <v>5</v>
      </c>
      <c r="P418" s="2">
        <v>5</v>
      </c>
      <c r="Q418" s="2" t="s">
        <v>43</v>
      </c>
      <c r="R418" s="2">
        <v>62.1</v>
      </c>
      <c r="S418" s="2">
        <v>5</v>
      </c>
      <c r="T418" s="2">
        <v>3837.3243379580099</v>
      </c>
      <c r="U418" s="2">
        <v>4048.20248686267</v>
      </c>
      <c r="V418" s="2">
        <v>4702.8754362856398</v>
      </c>
      <c r="W418" s="2">
        <v>3075.71439172173</v>
      </c>
      <c r="X418" s="2">
        <v>5872.3841292388097</v>
      </c>
      <c r="Y418" s="2">
        <v>3326.8624987256699</v>
      </c>
      <c r="Z418" s="2">
        <v>4777.0142374860898</v>
      </c>
      <c r="AA418" s="2">
        <v>6040.0519833783001</v>
      </c>
      <c r="AB418" s="2">
        <v>5169.0716373659698</v>
      </c>
      <c r="AC418" s="2">
        <v>5576.4034860962502</v>
      </c>
      <c r="AD418" s="2">
        <v>5093.0032293915301</v>
      </c>
      <c r="AE418" s="2">
        <v>4039.72508175335</v>
      </c>
      <c r="AF418" s="2">
        <v>3318.50315310317</v>
      </c>
      <c r="AG418" s="2">
        <v>10.755768521750801</v>
      </c>
      <c r="AH418" s="2">
        <v>37.921676841607798</v>
      </c>
      <c r="AI418" s="2">
        <v>1.2170000000000001</v>
      </c>
      <c r="AJ418" s="2">
        <v>0.28000000000000003</v>
      </c>
      <c r="AK418" s="2">
        <v>0.78446981787874304</v>
      </c>
      <c r="AL418" s="2">
        <v>0.95857483972202095</v>
      </c>
    </row>
    <row r="419" spans="1:38" x14ac:dyDescent="0.3">
      <c r="A419" s="2" t="b">
        <v>1</v>
      </c>
      <c r="B419" s="2" t="s">
        <v>282</v>
      </c>
      <c r="C419" s="2" t="s">
        <v>283</v>
      </c>
      <c r="D419" s="2" t="s">
        <v>42</v>
      </c>
      <c r="E419" s="2" t="s">
        <v>42</v>
      </c>
      <c r="F419" s="2" t="s">
        <v>40</v>
      </c>
      <c r="G419" s="2" t="s">
        <v>43</v>
      </c>
      <c r="H419" s="2">
        <v>521.34676999999999</v>
      </c>
      <c r="I419" s="2">
        <v>6.6440000000000001</v>
      </c>
      <c r="J419" s="2">
        <v>741215.787458529</v>
      </c>
      <c r="K419" s="2">
        <v>3</v>
      </c>
      <c r="L419" s="2">
        <v>0</v>
      </c>
      <c r="M419" s="2">
        <v>0</v>
      </c>
      <c r="N419" s="2">
        <v>3</v>
      </c>
      <c r="O419" s="2">
        <v>13</v>
      </c>
      <c r="P419" s="2">
        <v>3</v>
      </c>
      <c r="Q419" s="2" t="s">
        <v>43</v>
      </c>
      <c r="R419" s="2" t="s">
        <v>43</v>
      </c>
      <c r="S419" s="2">
        <v>2</v>
      </c>
      <c r="T419" s="2">
        <v>581947.25503204402</v>
      </c>
      <c r="U419" s="2">
        <v>606423.11551184801</v>
      </c>
      <c r="V419" s="2">
        <v>579766.63212325994</v>
      </c>
      <c r="W419" s="2">
        <v>730140.991762219</v>
      </c>
      <c r="X419" s="2">
        <v>671273.09070658102</v>
      </c>
      <c r="Y419" s="2">
        <v>741215.787458529</v>
      </c>
      <c r="Z419" s="2">
        <v>4972.6475375261598</v>
      </c>
      <c r="AA419" s="2">
        <v>12470.2496789216</v>
      </c>
      <c r="AB419" s="2">
        <v>398376.93138824601</v>
      </c>
      <c r="AC419" s="2">
        <v>490073.75454509002</v>
      </c>
      <c r="AD419" s="2">
        <v>517515.44148166402</v>
      </c>
      <c r="AE419" s="2">
        <v>619344.66935424902</v>
      </c>
      <c r="AF419" s="2">
        <v>798113.628883061</v>
      </c>
      <c r="AG419" s="2">
        <v>5.9824129177902803</v>
      </c>
      <c r="AH419" s="2">
        <v>10.7734685140691</v>
      </c>
      <c r="AI419" s="2">
        <v>0.77600000000000002</v>
      </c>
      <c r="AJ419" s="2">
        <v>-0.37</v>
      </c>
      <c r="AK419" s="2">
        <v>6.8153646577236895E-2</v>
      </c>
      <c r="AL419" s="2">
        <v>0.47986362976427199</v>
      </c>
    </row>
    <row r="420" spans="1:38" x14ac:dyDescent="0.3">
      <c r="A420" s="2" t="b">
        <v>1</v>
      </c>
      <c r="B420" s="2" t="s">
        <v>286</v>
      </c>
      <c r="C420" s="2" t="s">
        <v>287</v>
      </c>
      <c r="D420" s="2" t="s">
        <v>40</v>
      </c>
      <c r="E420" s="2" t="s">
        <v>41</v>
      </c>
      <c r="F420" s="2" t="s">
        <v>40</v>
      </c>
      <c r="G420" s="2" t="s">
        <v>43</v>
      </c>
      <c r="H420" s="2">
        <v>467.29998000000001</v>
      </c>
      <c r="I420" s="2">
        <v>5.3710000000000004</v>
      </c>
      <c r="J420" s="2">
        <v>146882.765180894</v>
      </c>
      <c r="K420" s="2">
        <v>2</v>
      </c>
      <c r="L420" s="2">
        <v>9</v>
      </c>
      <c r="M420" s="2">
        <v>0</v>
      </c>
      <c r="N420" s="2">
        <v>3</v>
      </c>
      <c r="O420" s="2">
        <v>18</v>
      </c>
      <c r="P420" s="2">
        <v>2</v>
      </c>
      <c r="Q420" s="2" t="s">
        <v>43</v>
      </c>
      <c r="R420" s="2">
        <v>73.3</v>
      </c>
      <c r="S420" s="2">
        <v>2</v>
      </c>
      <c r="T420" s="2">
        <v>140696.299351739</v>
      </c>
      <c r="U420" s="2">
        <v>146882.765180894</v>
      </c>
      <c r="V420" s="2">
        <v>143741.72074193601</v>
      </c>
      <c r="W420" s="2">
        <v>127089.20269348301</v>
      </c>
      <c r="X420" s="2">
        <v>121321.656066007</v>
      </c>
      <c r="Y420" s="2">
        <v>120016.354705684</v>
      </c>
      <c r="Z420" s="2">
        <v>628.52567162952505</v>
      </c>
      <c r="AA420" s="2">
        <v>394.19582561805402</v>
      </c>
      <c r="AB420" s="2">
        <v>71729.910330184997</v>
      </c>
      <c r="AC420" s="2">
        <v>93131.331085338403</v>
      </c>
      <c r="AD420" s="2">
        <v>103397.13064228601</v>
      </c>
      <c r="AE420" s="2">
        <v>157552.24647289401</v>
      </c>
      <c r="AF420" s="2">
        <v>143900.24707656301</v>
      </c>
      <c r="AG420" s="2">
        <v>7.1589895079184904</v>
      </c>
      <c r="AH420" s="2">
        <v>8.2723488816229196</v>
      </c>
      <c r="AI420" s="2">
        <v>1.095</v>
      </c>
      <c r="AJ420" s="2">
        <v>0.13</v>
      </c>
      <c r="AK420" s="2">
        <v>8.7081475031463407E-2</v>
      </c>
      <c r="AL420" s="2">
        <v>0.53275839257230595</v>
      </c>
    </row>
    <row r="421" spans="1:38" x14ac:dyDescent="0.3">
      <c r="A421" s="2" t="b">
        <v>1</v>
      </c>
      <c r="B421" s="2" t="s">
        <v>286</v>
      </c>
      <c r="C421" s="2" t="s">
        <v>287</v>
      </c>
      <c r="D421" s="2" t="s">
        <v>40</v>
      </c>
      <c r="E421" s="2" t="s">
        <v>41</v>
      </c>
      <c r="F421" s="2" t="s">
        <v>40</v>
      </c>
      <c r="G421" s="2" t="s">
        <v>43</v>
      </c>
      <c r="H421" s="2">
        <v>467.30005999999997</v>
      </c>
      <c r="I421" s="2">
        <v>5.1349999999999998</v>
      </c>
      <c r="J421" s="2">
        <v>29914.555125978499</v>
      </c>
      <c r="K421" s="2">
        <v>2</v>
      </c>
      <c r="L421" s="2">
        <v>10</v>
      </c>
      <c r="M421" s="2">
        <v>0</v>
      </c>
      <c r="N421" s="2">
        <v>3</v>
      </c>
      <c r="O421" s="2">
        <v>15</v>
      </c>
      <c r="P421" s="2">
        <v>3</v>
      </c>
      <c r="Q421" s="2" t="s">
        <v>43</v>
      </c>
      <c r="R421" s="2">
        <v>96</v>
      </c>
      <c r="S421" s="2">
        <v>1</v>
      </c>
      <c r="T421" s="2">
        <v>26964.725308185902</v>
      </c>
      <c r="U421" s="2">
        <v>29617.095931284701</v>
      </c>
      <c r="V421" s="2">
        <v>29914.555125978499</v>
      </c>
      <c r="W421" s="2">
        <v>23547.724591398499</v>
      </c>
      <c r="X421" s="2">
        <v>22390.589296991799</v>
      </c>
      <c r="Y421" s="2">
        <v>22550.6300634791</v>
      </c>
      <c r="Z421" s="2">
        <v>266.21121634136301</v>
      </c>
      <c r="AA421" s="2">
        <v>290.73741959641501</v>
      </c>
      <c r="AB421" s="2">
        <v>13613.5074653467</v>
      </c>
      <c r="AC421" s="2">
        <v>17254.908598399499</v>
      </c>
      <c r="AD421" s="2">
        <v>18225.272713108901</v>
      </c>
      <c r="AE421" s="2">
        <v>32196.708056829299</v>
      </c>
      <c r="AF421" s="2">
        <v>26004.274298901499</v>
      </c>
      <c r="AG421" s="2">
        <v>8.7288336842315797</v>
      </c>
      <c r="AH421" s="2">
        <v>7.4062752522510999</v>
      </c>
      <c r="AI421" s="2">
        <v>1.238</v>
      </c>
      <c r="AJ421" s="2">
        <v>0.31</v>
      </c>
      <c r="AK421" s="2">
        <v>3.0970148581663099E-2</v>
      </c>
      <c r="AL421" s="2">
        <v>0.32121905821868002</v>
      </c>
    </row>
    <row r="422" spans="1:38" x14ac:dyDescent="0.3">
      <c r="A422" s="2" t="b">
        <v>1</v>
      </c>
      <c r="B422" s="2" t="s">
        <v>916</v>
      </c>
      <c r="C422" s="2" t="s">
        <v>917</v>
      </c>
      <c r="D422" s="2" t="s">
        <v>40</v>
      </c>
      <c r="E422" s="2" t="s">
        <v>41</v>
      </c>
      <c r="F422" s="2" t="s">
        <v>40</v>
      </c>
      <c r="G422" s="2" t="s">
        <v>43</v>
      </c>
      <c r="H422" s="2">
        <v>569.34654999999998</v>
      </c>
      <c r="I422" s="2">
        <v>6.1429999999999998</v>
      </c>
      <c r="J422" s="2">
        <v>18285.490261018302</v>
      </c>
      <c r="K422" s="2">
        <v>2</v>
      </c>
      <c r="L422" s="2">
        <v>10</v>
      </c>
      <c r="M422" s="2">
        <v>0</v>
      </c>
      <c r="N422" s="2">
        <v>3</v>
      </c>
      <c r="O422" s="2">
        <v>14</v>
      </c>
      <c r="P422" s="2">
        <v>3</v>
      </c>
      <c r="Q422" s="2" t="s">
        <v>43</v>
      </c>
      <c r="R422" s="2">
        <v>65.8</v>
      </c>
      <c r="S422" s="2">
        <v>1</v>
      </c>
      <c r="T422" s="2">
        <v>17668.3146812044</v>
      </c>
      <c r="U422" s="2">
        <v>18285.490261018302</v>
      </c>
      <c r="V422" s="2">
        <v>17786.366118721598</v>
      </c>
      <c r="W422" s="2">
        <v>18163.9347861727</v>
      </c>
      <c r="X422" s="2">
        <v>15965.526999264001</v>
      </c>
      <c r="Y422" s="2">
        <v>17587.499414284801</v>
      </c>
      <c r="Z422" s="2">
        <v>618.10221299784996</v>
      </c>
      <c r="AA422" s="2">
        <v>944.97616272724702</v>
      </c>
      <c r="AB422" s="2">
        <v>10244.5049575218</v>
      </c>
      <c r="AC422" s="2">
        <v>11512.3869658244</v>
      </c>
      <c r="AD422" s="2">
        <v>13503.631550517999</v>
      </c>
      <c r="AE422" s="2">
        <v>19059.812407923298</v>
      </c>
      <c r="AF422" s="2">
        <v>19939.4425091913</v>
      </c>
      <c r="AG422" s="2">
        <v>5.55845238053129</v>
      </c>
      <c r="AH422" s="2">
        <v>11.6455682647484</v>
      </c>
      <c r="AI422" s="2">
        <v>0.95599999999999996</v>
      </c>
      <c r="AJ422" s="2">
        <v>-7.0000000000000007E-2</v>
      </c>
      <c r="AK422" s="2">
        <v>0.71541264061305299</v>
      </c>
      <c r="AL422" s="2">
        <v>0.94294895432669901</v>
      </c>
    </row>
    <row r="423" spans="1:38" x14ac:dyDescent="0.3">
      <c r="A423" s="2" t="b">
        <v>1</v>
      </c>
      <c r="B423" s="2" t="s">
        <v>409</v>
      </c>
      <c r="C423" s="2" t="s">
        <v>410</v>
      </c>
      <c r="D423" s="2" t="s">
        <v>40</v>
      </c>
      <c r="E423" s="2" t="s">
        <v>42</v>
      </c>
      <c r="F423" s="2" t="s">
        <v>40</v>
      </c>
      <c r="G423" s="2" t="s">
        <v>43</v>
      </c>
      <c r="H423" s="2">
        <v>572.29485</v>
      </c>
      <c r="I423" s="2">
        <v>5.4269999999999996</v>
      </c>
      <c r="J423" s="2">
        <v>1881.6743271800201</v>
      </c>
      <c r="K423" s="2">
        <v>2</v>
      </c>
      <c r="L423" s="2">
        <v>0</v>
      </c>
      <c r="M423" s="2">
        <v>0</v>
      </c>
      <c r="N423" s="2">
        <v>2</v>
      </c>
      <c r="O423" s="2">
        <v>5</v>
      </c>
      <c r="P423" s="2">
        <v>0</v>
      </c>
      <c r="Q423" s="2" t="s">
        <v>43</v>
      </c>
      <c r="R423" s="2" t="s">
        <v>43</v>
      </c>
      <c r="S423" s="2">
        <v>1</v>
      </c>
      <c r="T423" s="2">
        <v>1587.84339966022</v>
      </c>
      <c r="U423" s="2">
        <v>1881.6743271800201</v>
      </c>
      <c r="V423" s="2">
        <v>1498.4532353684201</v>
      </c>
      <c r="W423" s="2">
        <v>1401.7877682179901</v>
      </c>
      <c r="X423" s="2">
        <v>1100.45957948093</v>
      </c>
      <c r="Y423" s="2">
        <v>1635.5068478446301</v>
      </c>
      <c r="Z423" s="2">
        <v>442.35809228682399</v>
      </c>
      <c r="AA423" s="2">
        <v>452.22253785676799</v>
      </c>
      <c r="AB423" s="2">
        <v>684.76546213012398</v>
      </c>
      <c r="AC423" s="2">
        <v>1195.64711266309</v>
      </c>
      <c r="AD423" s="2">
        <v>1106.8947126081</v>
      </c>
      <c r="AE423" s="2">
        <v>1528.91091400506</v>
      </c>
      <c r="AF423" s="2">
        <v>1349.7606995789999</v>
      </c>
      <c r="AG423" s="2">
        <v>12.1071601375989</v>
      </c>
      <c r="AH423" s="2">
        <v>19.447840999949499</v>
      </c>
      <c r="AI423" s="2">
        <v>1.133</v>
      </c>
      <c r="AJ423" s="2">
        <v>0.18</v>
      </c>
      <c r="AK423" s="2">
        <v>0.24234444788940901</v>
      </c>
      <c r="AL423" s="2">
        <v>0.75904367446628096</v>
      </c>
    </row>
    <row r="424" spans="1:38" x14ac:dyDescent="0.3">
      <c r="A424" s="2" t="b">
        <v>1</v>
      </c>
      <c r="B424" s="2" t="s">
        <v>918</v>
      </c>
      <c r="C424" s="2" t="s">
        <v>919</v>
      </c>
      <c r="D424" s="2" t="s">
        <v>42</v>
      </c>
      <c r="E424" s="2" t="s">
        <v>42</v>
      </c>
      <c r="F424" s="2" t="s">
        <v>40</v>
      </c>
      <c r="G424" s="2" t="s">
        <v>43</v>
      </c>
      <c r="H424" s="2">
        <v>507.36748</v>
      </c>
      <c r="I424" s="2">
        <v>8.9190000000000005</v>
      </c>
      <c r="J424" s="2">
        <v>1561.98204430077</v>
      </c>
      <c r="K424" s="2">
        <v>1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 t="s">
        <v>43</v>
      </c>
      <c r="R424" s="2" t="s">
        <v>43</v>
      </c>
      <c r="S424" s="2">
        <v>2</v>
      </c>
      <c r="T424" s="2">
        <v>656.66151645573996</v>
      </c>
      <c r="U424" s="2">
        <v>1085.85702904612</v>
      </c>
      <c r="V424" s="2">
        <v>698.15746309021904</v>
      </c>
      <c r="W424" s="2">
        <v>1250.76271627045</v>
      </c>
      <c r="X424" s="2">
        <v>644.38785711250102</v>
      </c>
      <c r="Y424" s="2">
        <v>1561.98204430077</v>
      </c>
      <c r="Z424" s="2">
        <v>1143.85684311051</v>
      </c>
      <c r="AA424" s="2">
        <v>330.879632554046</v>
      </c>
      <c r="AB424" s="2">
        <v>1080.98321246412</v>
      </c>
      <c r="AC424" s="2">
        <v>423.46495256698302</v>
      </c>
      <c r="AD424" s="2">
        <v>1334.2374500564799</v>
      </c>
      <c r="AE424" s="2" t="s">
        <v>43</v>
      </c>
      <c r="AF424" s="2" t="s">
        <v>43</v>
      </c>
      <c r="AG424" s="2" t="s">
        <v>43</v>
      </c>
      <c r="AH424" s="2" t="s">
        <v>43</v>
      </c>
      <c r="AI424" s="2" t="s">
        <v>43</v>
      </c>
      <c r="AJ424" s="2" t="s">
        <v>43</v>
      </c>
      <c r="AK424" s="2" t="s">
        <v>43</v>
      </c>
      <c r="AL424" s="2" t="s">
        <v>43</v>
      </c>
    </row>
    <row r="425" spans="1:38" x14ac:dyDescent="0.3">
      <c r="A425" s="2" t="b">
        <v>1</v>
      </c>
      <c r="B425" s="2" t="s">
        <v>920</v>
      </c>
      <c r="C425" s="2" t="s">
        <v>921</v>
      </c>
      <c r="D425" s="2" t="s">
        <v>42</v>
      </c>
      <c r="E425" s="2" t="s">
        <v>41</v>
      </c>
      <c r="F425" s="2" t="s">
        <v>41</v>
      </c>
      <c r="G425" s="2" t="s">
        <v>43</v>
      </c>
      <c r="H425" s="2">
        <v>575.40134</v>
      </c>
      <c r="I425" s="2">
        <v>10.379</v>
      </c>
      <c r="J425" s="2">
        <v>1254.10087301252</v>
      </c>
      <c r="K425" s="2">
        <v>1</v>
      </c>
      <c r="L425" s="2">
        <v>2</v>
      </c>
      <c r="M425" s="2">
        <v>0</v>
      </c>
      <c r="N425" s="2">
        <v>1</v>
      </c>
      <c r="O425" s="2">
        <v>0</v>
      </c>
      <c r="P425" s="2">
        <v>0</v>
      </c>
      <c r="Q425" s="2" t="s">
        <v>43</v>
      </c>
      <c r="R425" s="2">
        <v>84.3</v>
      </c>
      <c r="S425" s="2">
        <v>2</v>
      </c>
      <c r="T425" s="2">
        <v>487.20775817743697</v>
      </c>
      <c r="U425" s="2">
        <v>775.57873932857399</v>
      </c>
      <c r="V425" s="2">
        <v>582.40755686483396</v>
      </c>
      <c r="W425" s="2">
        <v>661.89701896751603</v>
      </c>
      <c r="X425" s="2">
        <v>667.75175025091903</v>
      </c>
      <c r="Y425" s="2">
        <v>693.41493435481095</v>
      </c>
      <c r="Z425" s="2">
        <v>546.51603899479699</v>
      </c>
      <c r="AA425" s="2">
        <v>1254.10087301252</v>
      </c>
      <c r="AB425" s="2">
        <v>577.77408409737905</v>
      </c>
      <c r="AC425" s="2">
        <v>884.57491724087197</v>
      </c>
      <c r="AD425" s="2">
        <v>1074.4033206940901</v>
      </c>
      <c r="AE425" s="2" t="s">
        <v>43</v>
      </c>
      <c r="AF425" s="2" t="s">
        <v>43</v>
      </c>
      <c r="AG425" s="2" t="s">
        <v>43</v>
      </c>
      <c r="AH425" s="2" t="s">
        <v>43</v>
      </c>
      <c r="AI425" s="2" t="s">
        <v>43</v>
      </c>
      <c r="AJ425" s="2" t="s">
        <v>43</v>
      </c>
      <c r="AK425" s="2" t="s">
        <v>43</v>
      </c>
      <c r="AL425" s="2" t="s">
        <v>43</v>
      </c>
    </row>
    <row r="426" spans="1:38" x14ac:dyDescent="0.3">
      <c r="A426" s="2" t="b">
        <v>1</v>
      </c>
      <c r="B426" s="2" t="s">
        <v>282</v>
      </c>
      <c r="C426" s="2" t="s">
        <v>283</v>
      </c>
      <c r="D426" s="2" t="s">
        <v>42</v>
      </c>
      <c r="E426" s="2" t="s">
        <v>42</v>
      </c>
      <c r="F426" s="2" t="s">
        <v>41</v>
      </c>
      <c r="G426" s="2" t="s">
        <v>43</v>
      </c>
      <c r="H426" s="2">
        <v>521.34136000000001</v>
      </c>
      <c r="I426" s="2">
        <v>10.907</v>
      </c>
      <c r="J426" s="2">
        <v>2332.2521123490301</v>
      </c>
      <c r="K426" s="2">
        <v>4</v>
      </c>
      <c r="L426" s="2">
        <v>0</v>
      </c>
      <c r="M426" s="2">
        <v>0</v>
      </c>
      <c r="N426" s="2">
        <v>3</v>
      </c>
      <c r="O426" s="2">
        <v>19</v>
      </c>
      <c r="P426" s="2">
        <v>6</v>
      </c>
      <c r="Q426" s="2" t="s">
        <v>43</v>
      </c>
      <c r="R426" s="2" t="s">
        <v>43</v>
      </c>
      <c r="S426" s="2">
        <v>0</v>
      </c>
      <c r="T426" s="2">
        <v>657.21194689573099</v>
      </c>
      <c r="U426" s="2">
        <v>2332.2521123490301</v>
      </c>
      <c r="V426" s="2">
        <v>648.56895920469105</v>
      </c>
      <c r="W426" s="2">
        <v>787.67045066855496</v>
      </c>
      <c r="X426" s="2">
        <v>1777.0455261437901</v>
      </c>
      <c r="Y426" s="2">
        <v>1236.6878539551101</v>
      </c>
      <c r="Z426" s="2">
        <v>1508.5154481828299</v>
      </c>
      <c r="AA426" s="2">
        <v>756.29115718726905</v>
      </c>
      <c r="AB426" s="2">
        <v>621.46289967261805</v>
      </c>
      <c r="AC426" s="2">
        <v>698.72073317668799</v>
      </c>
      <c r="AD426" s="2">
        <v>896.09782315337895</v>
      </c>
      <c r="AE426" s="2">
        <v>711.20632640831298</v>
      </c>
      <c r="AF426" s="2">
        <v>1501.0406188306299</v>
      </c>
      <c r="AG426" s="2">
        <v>84.814453553298705</v>
      </c>
      <c r="AH426" s="2">
        <v>33.8068602959708</v>
      </c>
      <c r="AI426" s="2">
        <v>0.47399999999999998</v>
      </c>
      <c r="AJ426" s="2">
        <v>-1.08</v>
      </c>
      <c r="AK426" s="2">
        <v>0.72092692564050898</v>
      </c>
      <c r="AL426" s="2">
        <v>0.94471289909296796</v>
      </c>
    </row>
    <row r="427" spans="1:38" x14ac:dyDescent="0.3">
      <c r="A427" s="2" t="b">
        <v>1</v>
      </c>
      <c r="B427" s="2" t="s">
        <v>922</v>
      </c>
      <c r="C427" s="2" t="s">
        <v>923</v>
      </c>
      <c r="D427" s="2" t="s">
        <v>42</v>
      </c>
      <c r="E427" s="2" t="s">
        <v>42</v>
      </c>
      <c r="F427" s="2" t="s">
        <v>41</v>
      </c>
      <c r="G427" s="2" t="s">
        <v>43</v>
      </c>
      <c r="H427" s="2">
        <v>605.43683999999996</v>
      </c>
      <c r="I427" s="2">
        <v>8.266</v>
      </c>
      <c r="J427" s="2">
        <v>310.21076427358798</v>
      </c>
      <c r="K427" s="2">
        <v>1</v>
      </c>
      <c r="L427" s="2">
        <v>0</v>
      </c>
      <c r="M427" s="2">
        <v>0</v>
      </c>
      <c r="N427" s="2">
        <v>2</v>
      </c>
      <c r="O427" s="2">
        <v>21</v>
      </c>
      <c r="P427" s="2">
        <v>0</v>
      </c>
      <c r="Q427" s="2" t="s">
        <v>43</v>
      </c>
      <c r="R427" s="2" t="s">
        <v>43</v>
      </c>
      <c r="S427" s="2">
        <v>1</v>
      </c>
      <c r="T427" s="2">
        <v>199.81754141021699</v>
      </c>
      <c r="U427" s="2">
        <v>224.579836580982</v>
      </c>
      <c r="V427" s="2">
        <v>175.14174788606201</v>
      </c>
      <c r="W427" s="2">
        <v>208.586409038092</v>
      </c>
      <c r="X427" s="2">
        <v>199.977906512099</v>
      </c>
      <c r="Y427" s="2">
        <v>196.17131026646601</v>
      </c>
      <c r="Z427" s="2">
        <v>155.27758986632099</v>
      </c>
      <c r="AA427" s="2">
        <v>310.21076427358798</v>
      </c>
      <c r="AB427" s="2">
        <v>226.155936859874</v>
      </c>
      <c r="AC427" s="2">
        <v>209.412662891086</v>
      </c>
      <c r="AD427" s="2">
        <v>305.51949603576202</v>
      </c>
      <c r="AE427" s="2">
        <v>204.94220352693401</v>
      </c>
      <c r="AF427" s="2">
        <v>224.048010376527</v>
      </c>
      <c r="AG427" s="2">
        <v>15.620713054508499</v>
      </c>
      <c r="AH427" s="2">
        <v>6.6040991251333203</v>
      </c>
      <c r="AI427" s="2">
        <v>0.91500000000000004</v>
      </c>
      <c r="AJ427" s="2">
        <v>-0.13</v>
      </c>
      <c r="AK427" s="2">
        <v>0.82721059435358502</v>
      </c>
      <c r="AL427" s="2">
        <v>0.96588524945782805</v>
      </c>
    </row>
    <row r="431" spans="1:38" x14ac:dyDescent="0.3">
      <c r="B431" s="6" t="s">
        <v>930</v>
      </c>
    </row>
    <row r="432" spans="1:38" x14ac:dyDescent="0.3">
      <c r="B432" t="s">
        <v>931</v>
      </c>
      <c r="H432">
        <v>142.02619999999999</v>
      </c>
      <c r="I432">
        <v>1.2192989999999999</v>
      </c>
      <c r="T432">
        <v>46117.24</v>
      </c>
      <c r="U432">
        <v>52137.8</v>
      </c>
      <c r="V432">
        <v>40390.93</v>
      </c>
      <c r="W432">
        <v>21833.040000000001</v>
      </c>
      <c r="X432">
        <v>17217.439999999999</v>
      </c>
      <c r="Y432">
        <v>24588.44</v>
      </c>
    </row>
    <row r="433" spans="2:25" x14ac:dyDescent="0.3">
      <c r="B433" t="s">
        <v>932</v>
      </c>
      <c r="H433">
        <v>216.0625</v>
      </c>
      <c r="I433">
        <v>0.99234049999999996</v>
      </c>
      <c r="T433">
        <v>192594.2</v>
      </c>
      <c r="U433">
        <v>176100.1</v>
      </c>
      <c r="V433">
        <v>199796.6</v>
      </c>
      <c r="W433">
        <v>768878.8</v>
      </c>
      <c r="X433">
        <v>820210.2</v>
      </c>
      <c r="Y433">
        <v>880224.8</v>
      </c>
    </row>
    <row r="434" spans="2:25" x14ac:dyDescent="0.3">
      <c r="B434" t="s">
        <v>933</v>
      </c>
      <c r="H434">
        <v>447.06569999999999</v>
      </c>
      <c r="I434">
        <v>0.90009189999999994</v>
      </c>
      <c r="T434">
        <v>84703.13</v>
      </c>
      <c r="U434">
        <v>104356.6</v>
      </c>
      <c r="V434">
        <v>85523.73</v>
      </c>
      <c r="W434">
        <v>73720.509999999995</v>
      </c>
      <c r="X434">
        <v>61059.839999999997</v>
      </c>
      <c r="Y434">
        <v>81518.17</v>
      </c>
    </row>
    <row r="435" spans="2:25" x14ac:dyDescent="0.3">
      <c r="B435" t="s">
        <v>934</v>
      </c>
      <c r="H435">
        <v>173.0205</v>
      </c>
      <c r="I435">
        <v>0.94492719999999997</v>
      </c>
      <c r="T435">
        <v>72080.34</v>
      </c>
      <c r="U435">
        <v>67130.52</v>
      </c>
      <c r="V435">
        <v>58627.55</v>
      </c>
      <c r="W435">
        <v>82395.350000000006</v>
      </c>
      <c r="X435">
        <v>82565.539999999994</v>
      </c>
      <c r="Y435">
        <v>78575.5</v>
      </c>
    </row>
    <row r="436" spans="2:25" x14ac:dyDescent="0.3">
      <c r="B436" t="s">
        <v>935</v>
      </c>
      <c r="H436">
        <v>170.05690000000001</v>
      </c>
      <c r="I436">
        <v>0.96727989999999997</v>
      </c>
      <c r="T436">
        <v>52009.82</v>
      </c>
      <c r="U436">
        <v>52138.25</v>
      </c>
      <c r="V436">
        <v>57538.47</v>
      </c>
      <c r="W436">
        <v>62246.92</v>
      </c>
      <c r="X436">
        <v>48144.75</v>
      </c>
      <c r="Y436">
        <v>56990.18</v>
      </c>
    </row>
    <row r="437" spans="2:25" x14ac:dyDescent="0.3">
      <c r="B437" t="s">
        <v>936</v>
      </c>
      <c r="H437">
        <v>147.1258</v>
      </c>
      <c r="I437">
        <v>0.99471319999999996</v>
      </c>
      <c r="T437">
        <v>81033.31</v>
      </c>
      <c r="U437">
        <v>89264.29</v>
      </c>
      <c r="V437">
        <v>70046.899999999994</v>
      </c>
      <c r="W437">
        <v>111034.9</v>
      </c>
      <c r="X437">
        <v>63761.88</v>
      </c>
      <c r="Y437">
        <v>115787</v>
      </c>
    </row>
    <row r="438" spans="2:25" x14ac:dyDescent="0.3">
      <c r="B438" t="s">
        <v>937</v>
      </c>
      <c r="H438">
        <v>664.601</v>
      </c>
      <c r="I438">
        <v>12.15671</v>
      </c>
      <c r="T438">
        <v>159120.9</v>
      </c>
      <c r="U438">
        <v>192790.5</v>
      </c>
      <c r="V438">
        <v>151897.60000000001</v>
      </c>
      <c r="W438">
        <v>39575.07</v>
      </c>
      <c r="X438">
        <v>53364.89</v>
      </c>
      <c r="Y438">
        <v>56206.92</v>
      </c>
    </row>
    <row r="439" spans="2:25" x14ac:dyDescent="0.3">
      <c r="B439" t="s">
        <v>938</v>
      </c>
      <c r="H439">
        <v>714.61609999999996</v>
      </c>
      <c r="I439">
        <v>12.090490000000001</v>
      </c>
      <c r="T439">
        <v>2038778</v>
      </c>
      <c r="U439">
        <v>2212021</v>
      </c>
      <c r="V439">
        <v>2078449</v>
      </c>
      <c r="W439">
        <v>1210768</v>
      </c>
      <c r="X439">
        <v>1198036</v>
      </c>
      <c r="Y439">
        <v>1203464</v>
      </c>
    </row>
    <row r="440" spans="2:25" x14ac:dyDescent="0.3">
      <c r="B440" t="s">
        <v>939</v>
      </c>
      <c r="H440">
        <v>716.63070000000005</v>
      </c>
      <c r="I440">
        <v>12.191660000000001</v>
      </c>
      <c r="T440">
        <v>359912.3</v>
      </c>
      <c r="U440">
        <v>496174.7</v>
      </c>
      <c r="V440">
        <v>340182.6</v>
      </c>
      <c r="W440">
        <v>534943.6</v>
      </c>
      <c r="X440">
        <v>593557.80000000005</v>
      </c>
      <c r="Y440">
        <v>465990.40000000002</v>
      </c>
    </row>
    <row r="441" spans="2:25" x14ac:dyDescent="0.3">
      <c r="B441" t="s">
        <v>940</v>
      </c>
      <c r="H441">
        <v>718.64739999999995</v>
      </c>
      <c r="I441">
        <v>12.333069999999999</v>
      </c>
      <c r="T441">
        <v>50314.23</v>
      </c>
      <c r="U441">
        <v>93420.06</v>
      </c>
      <c r="V441">
        <v>52965.41</v>
      </c>
      <c r="W441">
        <v>88130.12</v>
      </c>
      <c r="X441">
        <v>101946.6</v>
      </c>
      <c r="Y441">
        <v>99406.82</v>
      </c>
    </row>
    <row r="442" spans="2:25" x14ac:dyDescent="0.3">
      <c r="B442" t="s">
        <v>941</v>
      </c>
      <c r="H442">
        <v>720.66330000000005</v>
      </c>
      <c r="I442">
        <v>12.48743</v>
      </c>
      <c r="T442">
        <v>13617.14</v>
      </c>
      <c r="U442">
        <v>24922.87</v>
      </c>
      <c r="V442">
        <v>0</v>
      </c>
      <c r="W442">
        <v>37306.94</v>
      </c>
      <c r="X442">
        <v>45453.36</v>
      </c>
      <c r="Y442">
        <v>38245.449999999997</v>
      </c>
    </row>
    <row r="443" spans="2:25" x14ac:dyDescent="0.3">
      <c r="B443" t="s">
        <v>942</v>
      </c>
      <c r="H443">
        <v>688.601</v>
      </c>
      <c r="I443">
        <v>12.05148</v>
      </c>
      <c r="T443">
        <v>665085.9</v>
      </c>
      <c r="U443">
        <v>650449.9</v>
      </c>
      <c r="V443">
        <v>704171.7</v>
      </c>
      <c r="W443">
        <v>250074.3</v>
      </c>
      <c r="X443">
        <v>257063.8</v>
      </c>
      <c r="Y443">
        <v>208430.4</v>
      </c>
    </row>
    <row r="444" spans="2:25" x14ac:dyDescent="0.3">
      <c r="B444" t="s">
        <v>943</v>
      </c>
      <c r="H444">
        <v>690.61609999999996</v>
      </c>
      <c r="I444">
        <v>12.189859999999999</v>
      </c>
      <c r="T444">
        <v>1178398</v>
      </c>
      <c r="U444">
        <v>1214426</v>
      </c>
      <c r="V444">
        <v>1168418</v>
      </c>
      <c r="W444">
        <v>439924</v>
      </c>
      <c r="X444">
        <v>409776.2</v>
      </c>
      <c r="Y444">
        <v>307450.59999999998</v>
      </c>
    </row>
    <row r="445" spans="2:25" x14ac:dyDescent="0.3">
      <c r="B445" t="s">
        <v>944</v>
      </c>
      <c r="H445">
        <v>692.63189999999997</v>
      </c>
      <c r="I445">
        <v>12.327109999999999</v>
      </c>
      <c r="T445">
        <v>97243.88</v>
      </c>
      <c r="U445">
        <v>75751.48</v>
      </c>
      <c r="V445">
        <v>86463.07</v>
      </c>
      <c r="W445">
        <v>67229.66</v>
      </c>
      <c r="X445">
        <v>62235.14</v>
      </c>
      <c r="Y445">
        <v>77406.48</v>
      </c>
    </row>
    <row r="446" spans="2:25" x14ac:dyDescent="0.3">
      <c r="B446" t="s">
        <v>945</v>
      </c>
      <c r="H446">
        <v>694.64689999999996</v>
      </c>
      <c r="I446">
        <v>12.4811</v>
      </c>
      <c r="T446">
        <v>15910.12</v>
      </c>
      <c r="U446">
        <v>20324.18</v>
      </c>
      <c r="V446">
        <v>8484.1110000000008</v>
      </c>
      <c r="W446">
        <v>17796.73</v>
      </c>
      <c r="X446">
        <v>20403.84</v>
      </c>
      <c r="Y446">
        <v>18002.099999999999</v>
      </c>
    </row>
    <row r="447" spans="2:25" x14ac:dyDescent="0.3">
      <c r="B447" t="s">
        <v>946</v>
      </c>
      <c r="H447">
        <v>666.61739999999998</v>
      </c>
      <c r="I447">
        <v>12.30721</v>
      </c>
      <c r="T447">
        <v>319888.3</v>
      </c>
      <c r="U447">
        <v>431959.4</v>
      </c>
      <c r="V447">
        <v>271819.8</v>
      </c>
      <c r="W447">
        <v>131785.60000000001</v>
      </c>
      <c r="X447">
        <v>113310.39999999999</v>
      </c>
      <c r="Y447">
        <v>110383.3</v>
      </c>
    </row>
    <row r="448" spans="2:25" x14ac:dyDescent="0.3">
      <c r="B448" t="s">
        <v>947</v>
      </c>
      <c r="H448">
        <v>668.63250000000005</v>
      </c>
      <c r="I448">
        <v>12.48433</v>
      </c>
      <c r="T448">
        <v>202164.2</v>
      </c>
      <c r="U448">
        <v>295211.3</v>
      </c>
      <c r="V448">
        <v>156038.9</v>
      </c>
      <c r="W448">
        <v>105386.9</v>
      </c>
      <c r="X448">
        <v>85086.12</v>
      </c>
      <c r="Y448">
        <v>101212.1</v>
      </c>
    </row>
    <row r="449" spans="2:25" x14ac:dyDescent="0.3">
      <c r="B449" t="s">
        <v>948</v>
      </c>
      <c r="H449">
        <v>675.67600000000004</v>
      </c>
      <c r="I449">
        <v>12.457850000000001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</row>
    <row r="450" spans="2:25" x14ac:dyDescent="0.3">
      <c r="B450" t="s">
        <v>949</v>
      </c>
      <c r="H450">
        <v>654.61710000000005</v>
      </c>
      <c r="I450">
        <v>12.393610000000001</v>
      </c>
      <c r="T450">
        <v>11725.75</v>
      </c>
      <c r="U450">
        <v>34502.82</v>
      </c>
      <c r="V450">
        <v>11753.1</v>
      </c>
      <c r="W450">
        <v>6833.8459999999995</v>
      </c>
      <c r="X450">
        <v>0</v>
      </c>
      <c r="Y450">
        <v>0</v>
      </c>
    </row>
    <row r="451" spans="2:25" x14ac:dyDescent="0.3">
      <c r="B451" t="s">
        <v>950</v>
      </c>
      <c r="H451">
        <v>636.57399999999996</v>
      </c>
      <c r="I451">
        <v>9.3788020000000003</v>
      </c>
      <c r="T451">
        <v>41954.96</v>
      </c>
      <c r="U451">
        <v>40474.83</v>
      </c>
      <c r="V451">
        <v>61585.120000000003</v>
      </c>
      <c r="W451">
        <v>41364.58</v>
      </c>
      <c r="X451">
        <v>43684.3</v>
      </c>
      <c r="Y451">
        <v>35740.519999999997</v>
      </c>
    </row>
    <row r="452" spans="2:25" x14ac:dyDescent="0.3">
      <c r="B452" t="s">
        <v>951</v>
      </c>
      <c r="H452">
        <v>640.60140000000001</v>
      </c>
      <c r="I452">
        <v>12.30359</v>
      </c>
      <c r="T452">
        <v>87269.87</v>
      </c>
      <c r="U452">
        <v>90782.16</v>
      </c>
      <c r="V452">
        <v>71225.740000000005</v>
      </c>
      <c r="W452">
        <v>41545.31</v>
      </c>
      <c r="X452">
        <v>38897.39</v>
      </c>
      <c r="Y452">
        <v>17878.04</v>
      </c>
    </row>
    <row r="453" spans="2:25" x14ac:dyDescent="0.3">
      <c r="B453" t="s">
        <v>952</v>
      </c>
      <c r="H453">
        <v>628.60109999999997</v>
      </c>
      <c r="I453">
        <v>10.7532</v>
      </c>
      <c r="T453">
        <v>142212.1</v>
      </c>
      <c r="U453">
        <v>171372.6</v>
      </c>
      <c r="V453">
        <v>140773.1</v>
      </c>
      <c r="W453">
        <v>151054.1</v>
      </c>
      <c r="X453">
        <v>143261.5</v>
      </c>
      <c r="Y453">
        <v>169352.5</v>
      </c>
    </row>
    <row r="455" spans="2:25" x14ac:dyDescent="0.3">
      <c r="B455" s="6" t="s">
        <v>965</v>
      </c>
    </row>
    <row r="456" spans="2:25" x14ac:dyDescent="0.3">
      <c r="B456" s="6" t="s">
        <v>977</v>
      </c>
      <c r="H456">
        <v>281.24779999999998</v>
      </c>
      <c r="I456">
        <v>7.2562959999999999</v>
      </c>
      <c r="T456">
        <v>3661746</v>
      </c>
      <c r="U456">
        <v>2978922</v>
      </c>
      <c r="V456">
        <v>3552529</v>
      </c>
      <c r="W456">
        <v>4776940</v>
      </c>
      <c r="X456">
        <v>4462012</v>
      </c>
      <c r="Y456">
        <v>3712271</v>
      </c>
    </row>
    <row r="457" spans="2:25" x14ac:dyDescent="0.3">
      <c r="B457" t="s">
        <v>966</v>
      </c>
      <c r="H457">
        <v>277.2165</v>
      </c>
      <c r="I457">
        <v>5.9027830000000003</v>
      </c>
      <c r="T457">
        <v>161283.70000000001</v>
      </c>
      <c r="U457">
        <v>77185.63</v>
      </c>
      <c r="V457">
        <v>153325.1</v>
      </c>
      <c r="W457">
        <v>360638.8</v>
      </c>
      <c r="X457">
        <v>299803</v>
      </c>
      <c r="Y457">
        <v>171232.8</v>
      </c>
    </row>
    <row r="458" spans="2:25" x14ac:dyDescent="0.3">
      <c r="B458" t="s">
        <v>967</v>
      </c>
      <c r="H458">
        <v>283.26339999999999</v>
      </c>
      <c r="I458">
        <v>7.9895759999999996</v>
      </c>
      <c r="T458" s="4">
        <v>55590930</v>
      </c>
      <c r="U458" s="4">
        <v>41125760</v>
      </c>
      <c r="V458" s="4">
        <v>55671410</v>
      </c>
      <c r="W458" s="4">
        <v>76469940</v>
      </c>
      <c r="X458" s="4">
        <v>71195980</v>
      </c>
      <c r="Y458" s="4">
        <v>55090390</v>
      </c>
    </row>
    <row r="459" spans="2:25" x14ac:dyDescent="0.3">
      <c r="B459" t="s">
        <v>968</v>
      </c>
      <c r="H459">
        <v>279.2321</v>
      </c>
      <c r="I459">
        <v>6.567672</v>
      </c>
      <c r="T459">
        <v>2460095</v>
      </c>
      <c r="U459">
        <v>1301909</v>
      </c>
      <c r="V459">
        <v>2435315</v>
      </c>
      <c r="W459">
        <v>4691176</v>
      </c>
      <c r="X459">
        <v>4186974</v>
      </c>
      <c r="Y459">
        <v>2385042</v>
      </c>
    </row>
    <row r="460" spans="2:25" x14ac:dyDescent="0.3">
      <c r="B460" t="s">
        <v>969</v>
      </c>
      <c r="H460">
        <v>303.2321</v>
      </c>
      <c r="I460">
        <v>6.4539470000000003</v>
      </c>
      <c r="T460">
        <v>358307.2</v>
      </c>
      <c r="U460">
        <v>375116.79999999999</v>
      </c>
      <c r="V460">
        <v>316412.5</v>
      </c>
      <c r="W460">
        <v>407664</v>
      </c>
      <c r="X460">
        <v>303116.2</v>
      </c>
      <c r="Y460">
        <v>323280.2</v>
      </c>
    </row>
    <row r="461" spans="2:25" x14ac:dyDescent="0.3">
      <c r="B461" t="s">
        <v>970</v>
      </c>
      <c r="H461">
        <v>253.2165</v>
      </c>
      <c r="I461">
        <v>6.2692480000000002</v>
      </c>
      <c r="T461">
        <v>227150.1</v>
      </c>
      <c r="U461">
        <v>236798.5</v>
      </c>
      <c r="V461">
        <v>230894.8</v>
      </c>
      <c r="W461">
        <v>230029.6</v>
      </c>
      <c r="X461">
        <v>198923.6</v>
      </c>
      <c r="Y461">
        <v>208339.3</v>
      </c>
    </row>
    <row r="462" spans="2:25" x14ac:dyDescent="0.3">
      <c r="B462" t="s">
        <v>971</v>
      </c>
      <c r="H462">
        <v>255.2321</v>
      </c>
      <c r="I462">
        <v>7.0279040000000004</v>
      </c>
      <c r="T462" s="4">
        <v>43848870</v>
      </c>
      <c r="U462" s="4">
        <v>32645910</v>
      </c>
      <c r="V462" s="4">
        <v>46030110</v>
      </c>
      <c r="W462" s="4">
        <v>68069040</v>
      </c>
      <c r="X462" s="4">
        <v>62505540</v>
      </c>
      <c r="Y462" s="4">
        <v>45204360</v>
      </c>
    </row>
    <row r="463" spans="2:25" x14ac:dyDescent="0.3">
      <c r="B463" t="s">
        <v>972</v>
      </c>
      <c r="H463">
        <v>305.24779999999998</v>
      </c>
      <c r="I463">
        <v>7.1140949999999998</v>
      </c>
      <c r="T463">
        <v>97621.18</v>
      </c>
      <c r="U463">
        <v>125450.1</v>
      </c>
      <c r="V463">
        <v>121343.4</v>
      </c>
      <c r="W463">
        <v>178604.7</v>
      </c>
      <c r="X463">
        <v>168430.2</v>
      </c>
      <c r="Y463">
        <v>166665.79999999999</v>
      </c>
    </row>
    <row r="464" spans="2:25" x14ac:dyDescent="0.3">
      <c r="B464" t="s">
        <v>973</v>
      </c>
      <c r="H464">
        <v>199.16919999999999</v>
      </c>
      <c r="I464">
        <v>4.6354119999999996</v>
      </c>
      <c r="T464">
        <v>529046.9</v>
      </c>
      <c r="U464">
        <v>244238.3</v>
      </c>
      <c r="V464">
        <v>419836.8</v>
      </c>
      <c r="W464">
        <v>1043200</v>
      </c>
      <c r="X464">
        <v>810410.7</v>
      </c>
      <c r="Y464">
        <v>489225.2</v>
      </c>
    </row>
    <row r="465" spans="2:25" x14ac:dyDescent="0.3">
      <c r="B465" t="s">
        <v>974</v>
      </c>
      <c r="H465">
        <v>329.2482</v>
      </c>
      <c r="I465">
        <v>6.7248720000000004</v>
      </c>
      <c r="T465">
        <v>203264.9</v>
      </c>
      <c r="U465">
        <v>234879.5</v>
      </c>
      <c r="V465">
        <v>184626.4</v>
      </c>
      <c r="W465">
        <v>269309.2</v>
      </c>
      <c r="X465">
        <v>201857</v>
      </c>
      <c r="Y465">
        <v>231946.5</v>
      </c>
    </row>
    <row r="466" spans="2:25" x14ac:dyDescent="0.3">
      <c r="B466" t="s">
        <v>975</v>
      </c>
      <c r="H466">
        <v>327.2321</v>
      </c>
      <c r="I466">
        <v>6.2030219999999998</v>
      </c>
      <c r="T466">
        <v>590401</v>
      </c>
      <c r="U466">
        <v>528206.19999999995</v>
      </c>
      <c r="V466">
        <v>490673.8</v>
      </c>
      <c r="W466">
        <v>512911</v>
      </c>
      <c r="X466">
        <v>368662.4</v>
      </c>
      <c r="Y466">
        <v>382800.2</v>
      </c>
    </row>
    <row r="467" spans="2:25" x14ac:dyDescent="0.3">
      <c r="B467" t="s">
        <v>976</v>
      </c>
      <c r="H467">
        <v>365.34140000000002</v>
      </c>
      <c r="I467">
        <v>9.4607519999999994</v>
      </c>
      <c r="T467">
        <v>231398.3</v>
      </c>
      <c r="U467">
        <v>211882.2</v>
      </c>
      <c r="V467">
        <v>218150.3</v>
      </c>
      <c r="W467">
        <v>173265.5</v>
      </c>
      <c r="X467">
        <v>155922</v>
      </c>
      <c r="Y467">
        <v>154858.20000000001</v>
      </c>
    </row>
    <row r="468" spans="2:25" x14ac:dyDescent="0.3">
      <c r="B468" t="s">
        <v>1084</v>
      </c>
      <c r="H468">
        <v>227.20060000000001</v>
      </c>
      <c r="I468">
        <v>5.9083759999999996</v>
      </c>
      <c r="T468">
        <v>550031.69999999995</v>
      </c>
      <c r="U468">
        <v>418387.7</v>
      </c>
      <c r="V468">
        <v>491972.1</v>
      </c>
      <c r="W468">
        <v>731402.7</v>
      </c>
      <c r="X468">
        <v>592055.30000000005</v>
      </c>
      <c r="Y468">
        <v>559043.80000000005</v>
      </c>
    </row>
  </sheetData>
  <autoFilter ref="B1:B416" xr:uid="{00000000-0009-0000-0000-000000000000}"/>
  <sortState xmlns:xlrd2="http://schemas.microsoft.com/office/spreadsheetml/2017/richdata2" ref="A2:AL416">
    <sortCondition ref="B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78"/>
  <sheetViews>
    <sheetView workbookViewId="0"/>
  </sheetViews>
  <sheetFormatPr defaultRowHeight="14.4" x14ac:dyDescent="0.3"/>
  <cols>
    <col min="2" max="2" width="255.6640625" bestFit="1" customWidth="1"/>
  </cols>
  <sheetData>
    <row r="1" spans="1:3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19</v>
      </c>
      <c r="T1" s="1" t="s">
        <v>20</v>
      </c>
      <c r="U1" s="1" t="s">
        <v>21</v>
      </c>
      <c r="V1" s="1" t="s">
        <v>630</v>
      </c>
      <c r="W1" s="1" t="s">
        <v>631</v>
      </c>
      <c r="X1" s="1" t="s">
        <v>632</v>
      </c>
      <c r="Y1" s="1" t="s">
        <v>633</v>
      </c>
      <c r="Z1" s="1" t="s">
        <v>634</v>
      </c>
      <c r="AA1" s="1" t="s">
        <v>635</v>
      </c>
      <c r="AB1" s="1" t="s">
        <v>636</v>
      </c>
      <c r="AC1" s="1" t="s">
        <v>30</v>
      </c>
      <c r="AD1" s="1" t="s">
        <v>31</v>
      </c>
      <c r="AE1" s="1" t="s">
        <v>32</v>
      </c>
      <c r="AF1" s="1" t="s">
        <v>33</v>
      </c>
      <c r="AG1" s="1" t="s">
        <v>34</v>
      </c>
      <c r="AH1" s="1" t="s">
        <v>35</v>
      </c>
      <c r="AI1" s="1" t="s">
        <v>36</v>
      </c>
      <c r="AJ1" s="1" t="s">
        <v>37</v>
      </c>
    </row>
    <row r="2" spans="1:36" x14ac:dyDescent="0.3">
      <c r="A2" s="2" t="b">
        <v>1</v>
      </c>
      <c r="B2" s="2" t="s">
        <v>637</v>
      </c>
      <c r="C2" s="2" t="s">
        <v>638</v>
      </c>
      <c r="D2" s="2" t="s">
        <v>42</v>
      </c>
      <c r="E2" s="2" t="s">
        <v>40</v>
      </c>
      <c r="F2" s="2" t="s">
        <v>40</v>
      </c>
      <c r="G2" s="2" t="s">
        <v>43</v>
      </c>
      <c r="H2" s="2">
        <v>186.16068000000001</v>
      </c>
      <c r="I2" s="2">
        <v>3.9809999999999999</v>
      </c>
      <c r="J2" s="2">
        <v>7444.8464050012599</v>
      </c>
      <c r="K2" s="2">
        <v>31</v>
      </c>
      <c r="L2" s="2">
        <v>1</v>
      </c>
      <c r="M2" s="2">
        <v>0</v>
      </c>
      <c r="N2" s="2">
        <v>2</v>
      </c>
      <c r="O2" s="2">
        <v>20</v>
      </c>
      <c r="P2" s="2">
        <v>0</v>
      </c>
      <c r="Q2" s="2">
        <v>52.7</v>
      </c>
      <c r="R2" s="2" t="s">
        <v>43</v>
      </c>
      <c r="S2" s="2">
        <v>1990.5899957859499</v>
      </c>
      <c r="T2" s="2">
        <v>1890.21098433273</v>
      </c>
      <c r="U2" s="2">
        <v>137.837866289262</v>
      </c>
      <c r="V2" s="2">
        <v>172.48562398359701</v>
      </c>
      <c r="W2" s="2">
        <v>310.08215501562199</v>
      </c>
      <c r="X2" s="2">
        <v>411.45199481969701</v>
      </c>
      <c r="Y2" s="2">
        <v>7444.8464050012599</v>
      </c>
      <c r="Z2" s="2">
        <v>6459.12152992762</v>
      </c>
      <c r="AA2" s="2">
        <v>806.96495654064597</v>
      </c>
      <c r="AB2" s="2">
        <v>610.00808080746197</v>
      </c>
      <c r="AC2" s="2">
        <v>1784.0209638358001</v>
      </c>
      <c r="AD2" s="2">
        <v>344.26890486947298</v>
      </c>
      <c r="AE2" s="2">
        <v>78.539269047874996</v>
      </c>
      <c r="AF2" s="2">
        <v>37.449893694498698</v>
      </c>
      <c r="AG2" s="2">
        <v>5.1820000000000004</v>
      </c>
      <c r="AH2" s="2">
        <v>2.37</v>
      </c>
      <c r="AI2" s="2">
        <v>0.34884289211346797</v>
      </c>
      <c r="AJ2" s="2">
        <v>0.73814746279368804</v>
      </c>
    </row>
    <row r="3" spans="1:36" x14ac:dyDescent="0.3">
      <c r="A3" s="2" t="b">
        <v>1</v>
      </c>
      <c r="B3" s="2" t="s">
        <v>639</v>
      </c>
      <c r="C3" s="2" t="s">
        <v>43</v>
      </c>
      <c r="D3" s="2" t="s">
        <v>42</v>
      </c>
      <c r="E3" s="2" t="s">
        <v>41</v>
      </c>
      <c r="F3" s="2" t="s">
        <v>42</v>
      </c>
      <c r="G3" s="2" t="s">
        <v>43</v>
      </c>
      <c r="H3" s="2">
        <v>776.57551000000001</v>
      </c>
      <c r="I3" s="2">
        <v>10.051</v>
      </c>
      <c r="J3" s="2">
        <v>16391.167218853101</v>
      </c>
      <c r="K3" s="2">
        <v>0</v>
      </c>
      <c r="L3" s="2">
        <v>3</v>
      </c>
      <c r="M3" s="2">
        <v>0</v>
      </c>
      <c r="N3" s="2">
        <v>2</v>
      </c>
      <c r="O3" s="2">
        <v>28</v>
      </c>
      <c r="P3" s="2">
        <v>0</v>
      </c>
      <c r="Q3" s="2" t="s">
        <v>43</v>
      </c>
      <c r="R3" s="2">
        <v>70.400000000000006</v>
      </c>
      <c r="S3" s="2">
        <v>16391.167218853101</v>
      </c>
      <c r="T3" s="2">
        <v>15026.494268160601</v>
      </c>
      <c r="U3" s="2">
        <v>9614.3297038479104</v>
      </c>
      <c r="V3" s="2">
        <v>8153.7386025170999</v>
      </c>
      <c r="W3" s="2">
        <v>4564.0436918795604</v>
      </c>
      <c r="X3" s="2">
        <v>7035.2271008261196</v>
      </c>
      <c r="Y3" s="2">
        <v>1404.1564608060901</v>
      </c>
      <c r="Z3" s="2">
        <v>675.70865016020298</v>
      </c>
      <c r="AA3" s="2">
        <v>8258.0644280114902</v>
      </c>
      <c r="AB3" s="2">
        <v>5515.7591512662802</v>
      </c>
      <c r="AC3" s="2">
        <v>13846.010221684999</v>
      </c>
      <c r="AD3" s="2">
        <v>6159.8142115424198</v>
      </c>
      <c r="AE3" s="2">
        <v>28.897201448563901</v>
      </c>
      <c r="AF3" s="2">
        <v>20.572238726590498</v>
      </c>
      <c r="AG3" s="2">
        <v>2.2480000000000002</v>
      </c>
      <c r="AH3" s="2">
        <v>1.17</v>
      </c>
      <c r="AI3" s="2">
        <v>2.81678272830274E-2</v>
      </c>
      <c r="AJ3" s="2">
        <v>0.29418388622692299</v>
      </c>
    </row>
    <row r="4" spans="1:36" x14ac:dyDescent="0.3">
      <c r="A4" s="2" t="b">
        <v>1</v>
      </c>
      <c r="B4" s="2" t="s">
        <v>640</v>
      </c>
      <c r="C4" s="2" t="s">
        <v>641</v>
      </c>
      <c r="D4" s="2" t="s">
        <v>42</v>
      </c>
      <c r="E4" s="2" t="s">
        <v>42</v>
      </c>
      <c r="F4" s="2" t="s">
        <v>40</v>
      </c>
      <c r="G4" s="2" t="s">
        <v>43</v>
      </c>
      <c r="H4" s="2">
        <v>834.66420000000005</v>
      </c>
      <c r="I4" s="2">
        <v>10.769</v>
      </c>
      <c r="J4" s="2">
        <v>2072.0668849244298</v>
      </c>
      <c r="K4" s="2">
        <v>25</v>
      </c>
      <c r="L4" s="2">
        <v>0</v>
      </c>
      <c r="M4" s="2">
        <v>0</v>
      </c>
      <c r="N4" s="2">
        <v>2</v>
      </c>
      <c r="O4" s="2">
        <v>6</v>
      </c>
      <c r="P4" s="2">
        <v>0</v>
      </c>
      <c r="Q4" s="2" t="s">
        <v>43</v>
      </c>
      <c r="R4" s="2" t="s">
        <v>43</v>
      </c>
      <c r="S4" s="2">
        <v>909.53820920015301</v>
      </c>
      <c r="T4" s="2">
        <v>2072.0668849244298</v>
      </c>
      <c r="U4" s="2">
        <v>1225.5852596503601</v>
      </c>
      <c r="V4" s="2">
        <v>867.98939027785798</v>
      </c>
      <c r="W4" s="2">
        <v>284.620152371855</v>
      </c>
      <c r="X4" s="2">
        <v>699.80216567871798</v>
      </c>
      <c r="Y4" s="2">
        <v>217.25342657752401</v>
      </c>
      <c r="Z4" s="2">
        <v>197.92744350361599</v>
      </c>
      <c r="AA4" s="2">
        <v>823.67785645675997</v>
      </c>
      <c r="AB4" s="2">
        <v>758.92152385377904</v>
      </c>
      <c r="AC4" s="2">
        <v>1232.7804835730001</v>
      </c>
      <c r="AD4" s="2">
        <v>679.94269779587796</v>
      </c>
      <c r="AE4" s="2">
        <v>41.014163424205002</v>
      </c>
      <c r="AF4" s="2">
        <v>47.528176094459603</v>
      </c>
      <c r="AG4" s="2">
        <v>1.8129999999999999</v>
      </c>
      <c r="AH4" s="2">
        <v>0.86</v>
      </c>
      <c r="AI4" s="2">
        <v>0.10385467570606501</v>
      </c>
      <c r="AJ4" s="2">
        <v>0.48813141208076899</v>
      </c>
    </row>
    <row r="5" spans="1:36" x14ac:dyDescent="0.3">
      <c r="A5" s="2" t="b">
        <v>1</v>
      </c>
      <c r="B5" s="2" t="s">
        <v>642</v>
      </c>
      <c r="C5" s="2" t="s">
        <v>643</v>
      </c>
      <c r="D5" s="2" t="s">
        <v>40</v>
      </c>
      <c r="E5" s="2" t="s">
        <v>41</v>
      </c>
      <c r="F5" s="2" t="s">
        <v>61</v>
      </c>
      <c r="G5" s="2" t="s">
        <v>43</v>
      </c>
      <c r="H5" s="2">
        <v>453.27559000000002</v>
      </c>
      <c r="I5" s="2">
        <v>5.4349999999999996</v>
      </c>
      <c r="J5" s="2">
        <v>811.92989861404101</v>
      </c>
      <c r="K5" s="2">
        <v>1</v>
      </c>
      <c r="L5" s="2">
        <v>8</v>
      </c>
      <c r="M5" s="2">
        <v>0</v>
      </c>
      <c r="N5" s="2">
        <v>2</v>
      </c>
      <c r="O5" s="2">
        <v>17</v>
      </c>
      <c r="P5" s="2">
        <v>0</v>
      </c>
      <c r="Q5" s="2" t="s">
        <v>43</v>
      </c>
      <c r="R5" s="2">
        <v>83</v>
      </c>
      <c r="S5" s="2">
        <v>682.29367016786296</v>
      </c>
      <c r="T5" s="2">
        <v>811.92989861404101</v>
      </c>
      <c r="U5" s="2">
        <v>743.68527475557096</v>
      </c>
      <c r="V5" s="2">
        <v>417.408831489183</v>
      </c>
      <c r="W5" s="2">
        <v>462.42348967888699</v>
      </c>
      <c r="X5" s="2">
        <v>372.96508315666301</v>
      </c>
      <c r="Y5" s="2">
        <v>126.46432099532601</v>
      </c>
      <c r="Z5" s="2">
        <v>156.66900326646001</v>
      </c>
      <c r="AA5" s="2">
        <v>461.471662408101</v>
      </c>
      <c r="AB5" s="2">
        <v>588.44784925017905</v>
      </c>
      <c r="AC5" s="2">
        <v>731.07354509266304</v>
      </c>
      <c r="AD5" s="2">
        <v>424.75168610364</v>
      </c>
      <c r="AE5" s="2">
        <v>14.026384066326999</v>
      </c>
      <c r="AF5" s="2">
        <v>2.3412405152285598</v>
      </c>
      <c r="AG5" s="2">
        <v>1.7210000000000001</v>
      </c>
      <c r="AH5" s="2">
        <v>0.78</v>
      </c>
      <c r="AI5" s="2">
        <v>1.7208610990348702E-2</v>
      </c>
      <c r="AJ5" s="2">
        <v>0.24651236796243201</v>
      </c>
    </row>
    <row r="6" spans="1:36" x14ac:dyDescent="0.3">
      <c r="A6" s="2" t="b">
        <v>1</v>
      </c>
      <c r="B6" s="2" t="s">
        <v>644</v>
      </c>
      <c r="C6" s="2" t="s">
        <v>645</v>
      </c>
      <c r="D6" s="2" t="s">
        <v>42</v>
      </c>
      <c r="E6" s="2" t="s">
        <v>41</v>
      </c>
      <c r="F6" s="2" t="s">
        <v>42</v>
      </c>
      <c r="G6" s="2" t="s">
        <v>43</v>
      </c>
      <c r="H6" s="2">
        <v>377.99626000000001</v>
      </c>
      <c r="I6" s="2">
        <v>2.56</v>
      </c>
      <c r="J6" s="2">
        <v>24936.2642706511</v>
      </c>
      <c r="K6" s="2">
        <v>0</v>
      </c>
      <c r="L6" s="2">
        <v>1</v>
      </c>
      <c r="M6" s="2">
        <v>0</v>
      </c>
      <c r="N6" s="2">
        <v>2</v>
      </c>
      <c r="O6" s="2">
        <v>1</v>
      </c>
      <c r="P6" s="2">
        <v>0</v>
      </c>
      <c r="Q6" s="2">
        <v>58.8</v>
      </c>
      <c r="R6" s="2" t="s">
        <v>43</v>
      </c>
      <c r="S6" s="2">
        <v>16375.395008125801</v>
      </c>
      <c r="T6" s="2">
        <v>16648.161815643802</v>
      </c>
      <c r="U6" s="2">
        <v>6154.8922083245097</v>
      </c>
      <c r="V6" s="2">
        <v>9960.7046677646795</v>
      </c>
      <c r="W6" s="2">
        <v>9682.1464981507506</v>
      </c>
      <c r="X6" s="2">
        <v>10790.837055116999</v>
      </c>
      <c r="Y6" s="2">
        <v>13476.434451273301</v>
      </c>
      <c r="Z6" s="2">
        <v>13159.2416173697</v>
      </c>
      <c r="AA6" s="2">
        <v>24936.2642706511</v>
      </c>
      <c r="AB6" s="2">
        <v>24711.988891244</v>
      </c>
      <c r="AC6" s="2">
        <v>16407.178112821199</v>
      </c>
      <c r="AD6" s="2">
        <v>9954.2770373891199</v>
      </c>
      <c r="AE6" s="2">
        <v>45.771471050315697</v>
      </c>
      <c r="AF6" s="2">
        <v>5.3830575439255002</v>
      </c>
      <c r="AG6" s="2">
        <v>1.6479999999999999</v>
      </c>
      <c r="AH6" s="2">
        <v>0.72</v>
      </c>
      <c r="AI6" s="2">
        <v>0.67573203923883496</v>
      </c>
      <c r="AJ6" s="2">
        <v>0.89016889007472799</v>
      </c>
    </row>
    <row r="7" spans="1:36" x14ac:dyDescent="0.3">
      <c r="A7" s="2" t="b">
        <v>1</v>
      </c>
      <c r="B7" s="2" t="s">
        <v>646</v>
      </c>
      <c r="C7" s="2" t="s">
        <v>647</v>
      </c>
      <c r="D7" s="2" t="s">
        <v>40</v>
      </c>
      <c r="E7" s="2" t="s">
        <v>41</v>
      </c>
      <c r="F7" s="2" t="s">
        <v>42</v>
      </c>
      <c r="G7" s="2" t="s">
        <v>43</v>
      </c>
      <c r="H7" s="2">
        <v>369.98306000000002</v>
      </c>
      <c r="I7" s="2">
        <v>2.5390000000000001</v>
      </c>
      <c r="J7" s="2">
        <v>42120.566619552497</v>
      </c>
      <c r="K7" s="2">
        <v>0</v>
      </c>
      <c r="L7" s="2">
        <v>12</v>
      </c>
      <c r="M7" s="2">
        <v>0</v>
      </c>
      <c r="N7" s="2">
        <v>2</v>
      </c>
      <c r="O7" s="2">
        <v>1</v>
      </c>
      <c r="P7" s="2">
        <v>0</v>
      </c>
      <c r="Q7" s="2" t="s">
        <v>43</v>
      </c>
      <c r="R7" s="2">
        <v>62.5</v>
      </c>
      <c r="S7" s="2">
        <v>28932.575603449401</v>
      </c>
      <c r="T7" s="2">
        <v>38887.851341294197</v>
      </c>
      <c r="U7" s="2">
        <v>12203.8989808199</v>
      </c>
      <c r="V7" s="2">
        <v>20066.0737316171</v>
      </c>
      <c r="W7" s="2">
        <v>16959.017137365201</v>
      </c>
      <c r="X7" s="2">
        <v>23681.587027621499</v>
      </c>
      <c r="Y7" s="2">
        <v>11603.789028085899</v>
      </c>
      <c r="Z7" s="2">
        <v>21286.456050646299</v>
      </c>
      <c r="AA7" s="2">
        <v>41370.339704241604</v>
      </c>
      <c r="AB7" s="2">
        <v>42120.566619552497</v>
      </c>
      <c r="AC7" s="2">
        <v>28821.516263335499</v>
      </c>
      <c r="AD7" s="2">
        <v>20091.880736308001</v>
      </c>
      <c r="AE7" s="2">
        <v>50.789928303321503</v>
      </c>
      <c r="AF7" s="2">
        <v>17.2506070118053</v>
      </c>
      <c r="AG7" s="2">
        <v>1.4339999999999999</v>
      </c>
      <c r="AH7" s="2">
        <v>0.52</v>
      </c>
      <c r="AI7" s="2">
        <v>0.66812537414117301</v>
      </c>
      <c r="AJ7" s="2">
        <v>0.88658943287175296</v>
      </c>
    </row>
    <row r="8" spans="1:36" x14ac:dyDescent="0.3">
      <c r="A8" s="2" t="b">
        <v>1</v>
      </c>
      <c r="B8" s="2" t="s">
        <v>648</v>
      </c>
      <c r="C8" s="2" t="s">
        <v>43</v>
      </c>
      <c r="D8" s="2" t="s">
        <v>42</v>
      </c>
      <c r="E8" s="2" t="s">
        <v>41</v>
      </c>
      <c r="F8" s="2" t="s">
        <v>42</v>
      </c>
      <c r="G8" s="2" t="s">
        <v>43</v>
      </c>
      <c r="H8" s="2">
        <v>242.16175000000001</v>
      </c>
      <c r="I8" s="2">
        <v>6.2830000000000004</v>
      </c>
      <c r="J8" s="2">
        <v>2402.82738247106</v>
      </c>
      <c r="K8" s="2">
        <v>0</v>
      </c>
      <c r="L8" s="2">
        <v>1</v>
      </c>
      <c r="M8" s="2">
        <v>0</v>
      </c>
      <c r="N8" s="2">
        <v>2</v>
      </c>
      <c r="O8" s="2">
        <v>19</v>
      </c>
      <c r="P8" s="2">
        <v>0</v>
      </c>
      <c r="Q8" s="2" t="s">
        <v>43</v>
      </c>
      <c r="R8" s="2">
        <v>73.8</v>
      </c>
      <c r="S8" s="2">
        <v>2166.1430568000201</v>
      </c>
      <c r="T8" s="2">
        <v>2165.0335097823599</v>
      </c>
      <c r="U8" s="2">
        <v>2402.82738247106</v>
      </c>
      <c r="V8" s="2">
        <v>1272.12601792488</v>
      </c>
      <c r="W8" s="2">
        <v>2174.94314212472</v>
      </c>
      <c r="X8" s="2">
        <v>1503.35444567734</v>
      </c>
      <c r="Y8" s="2">
        <v>249.77988348734601</v>
      </c>
      <c r="Z8" s="2">
        <v>273.13068115027897</v>
      </c>
      <c r="AA8" s="2">
        <v>1227.4276434271701</v>
      </c>
      <c r="AB8" s="2">
        <v>1602.6582272570399</v>
      </c>
      <c r="AC8" s="2">
        <v>2295.3571101411299</v>
      </c>
      <c r="AD8" s="2">
        <v>1660.50776834935</v>
      </c>
      <c r="AE8" s="2">
        <v>7.2990745391792498</v>
      </c>
      <c r="AF8" s="2">
        <v>20.946563647960801</v>
      </c>
      <c r="AG8" s="2">
        <v>1.3819999999999999</v>
      </c>
      <c r="AH8" s="2">
        <v>0.47</v>
      </c>
      <c r="AI8" s="2">
        <v>0.111776988560062</v>
      </c>
      <c r="AJ8" s="2">
        <v>0.50016007747389901</v>
      </c>
    </row>
    <row r="9" spans="1:36" x14ac:dyDescent="0.3">
      <c r="A9" s="2" t="b">
        <v>1</v>
      </c>
      <c r="B9" s="2" t="s">
        <v>649</v>
      </c>
      <c r="C9" s="2" t="s">
        <v>650</v>
      </c>
      <c r="D9" s="2" t="s">
        <v>42</v>
      </c>
      <c r="E9" s="2" t="s">
        <v>42</v>
      </c>
      <c r="F9" s="2" t="s">
        <v>40</v>
      </c>
      <c r="G9" s="2" t="s">
        <v>43</v>
      </c>
      <c r="H9" s="2">
        <v>374.28287999999998</v>
      </c>
      <c r="I9" s="2">
        <v>9.2729999999999997</v>
      </c>
      <c r="J9" s="2">
        <v>637.64200372732</v>
      </c>
      <c r="K9" s="2">
        <v>38</v>
      </c>
      <c r="L9" s="2">
        <v>0</v>
      </c>
      <c r="M9" s="2">
        <v>0</v>
      </c>
      <c r="N9" s="2">
        <v>2</v>
      </c>
      <c r="O9" s="2">
        <v>5</v>
      </c>
      <c r="P9" s="2">
        <v>0</v>
      </c>
      <c r="Q9" s="2" t="s">
        <v>43</v>
      </c>
      <c r="R9" s="2" t="s">
        <v>43</v>
      </c>
      <c r="S9" s="2">
        <v>322.20111620156501</v>
      </c>
      <c r="T9" s="2">
        <v>609.01794319019496</v>
      </c>
      <c r="U9" s="2">
        <v>637.64200372732</v>
      </c>
      <c r="V9" s="2">
        <v>458.87938818218799</v>
      </c>
      <c r="W9" s="2">
        <v>396.72556515465601</v>
      </c>
      <c r="X9" s="2">
        <v>456.04904923303297</v>
      </c>
      <c r="Y9" s="2">
        <v>227.020455390379</v>
      </c>
      <c r="Z9" s="2">
        <v>417.95208338779503</v>
      </c>
      <c r="AA9" s="2">
        <v>447.973312169086</v>
      </c>
      <c r="AB9" s="2">
        <v>418.17358442871199</v>
      </c>
      <c r="AC9" s="2">
        <v>600.175481574066</v>
      </c>
      <c r="AD9" s="2">
        <v>445.11755560479401</v>
      </c>
      <c r="AE9" s="2">
        <v>32.647983296939103</v>
      </c>
      <c r="AF9" s="2">
        <v>5.9918674823415401</v>
      </c>
      <c r="AG9" s="2">
        <v>1.3480000000000001</v>
      </c>
      <c r="AH9" s="2">
        <v>0.43</v>
      </c>
      <c r="AI9" s="2">
        <v>0.58231149775214297</v>
      </c>
      <c r="AJ9" s="2">
        <v>0.85268708172695695</v>
      </c>
    </row>
    <row r="10" spans="1:36" x14ac:dyDescent="0.3">
      <c r="A10" s="2" t="b">
        <v>1</v>
      </c>
      <c r="B10" s="2" t="s">
        <v>651</v>
      </c>
      <c r="C10" s="2" t="s">
        <v>652</v>
      </c>
      <c r="D10" s="2" t="s">
        <v>40</v>
      </c>
      <c r="E10" s="2" t="s">
        <v>41</v>
      </c>
      <c r="F10" s="2" t="s">
        <v>61</v>
      </c>
      <c r="G10" s="2" t="s">
        <v>43</v>
      </c>
      <c r="H10" s="2">
        <v>452.27251000000001</v>
      </c>
      <c r="I10" s="2">
        <v>5.4370000000000003</v>
      </c>
      <c r="J10" s="2">
        <v>1226.136429487</v>
      </c>
      <c r="K10" s="2">
        <v>1</v>
      </c>
      <c r="L10" s="2">
        <v>8</v>
      </c>
      <c r="M10" s="2">
        <v>0</v>
      </c>
      <c r="N10" s="2">
        <v>2</v>
      </c>
      <c r="O10" s="2">
        <v>6</v>
      </c>
      <c r="P10" s="2">
        <v>0</v>
      </c>
      <c r="Q10" s="2" t="s">
        <v>43</v>
      </c>
      <c r="R10" s="2">
        <v>83</v>
      </c>
      <c r="S10" s="2">
        <v>962.00343701027202</v>
      </c>
      <c r="T10" s="2">
        <v>1226.136429487</v>
      </c>
      <c r="U10" s="2">
        <v>1072.29147107627</v>
      </c>
      <c r="V10" s="2">
        <v>872.77305630544402</v>
      </c>
      <c r="W10" s="2">
        <v>751.76360044537</v>
      </c>
      <c r="X10" s="2">
        <v>775.30413729622603</v>
      </c>
      <c r="Y10" s="2">
        <v>143.236771911804</v>
      </c>
      <c r="Z10" s="2">
        <v>177.44737891216801</v>
      </c>
      <c r="AA10" s="2">
        <v>822.14880681487705</v>
      </c>
      <c r="AB10" s="2">
        <v>890.55109777622795</v>
      </c>
      <c r="AC10" s="2">
        <v>1066.2173641166601</v>
      </c>
      <c r="AD10" s="2">
        <v>798.05545119779504</v>
      </c>
      <c r="AE10" s="2">
        <v>13.9763203859344</v>
      </c>
      <c r="AF10" s="2">
        <v>9.1651557229891694</v>
      </c>
      <c r="AG10" s="2">
        <v>1.3360000000000001</v>
      </c>
      <c r="AH10" s="2">
        <v>0.42</v>
      </c>
      <c r="AI10" s="2">
        <v>4.3195829720714098E-2</v>
      </c>
      <c r="AJ10" s="2">
        <v>0.346458871285034</v>
      </c>
    </row>
    <row r="11" spans="1:36" x14ac:dyDescent="0.3">
      <c r="A11" s="2" t="b">
        <v>1</v>
      </c>
      <c r="B11" s="2" t="s">
        <v>653</v>
      </c>
      <c r="C11" s="2" t="s">
        <v>654</v>
      </c>
      <c r="D11" s="2" t="s">
        <v>40</v>
      </c>
      <c r="E11" s="2" t="s">
        <v>41</v>
      </c>
      <c r="F11" s="2" t="s">
        <v>42</v>
      </c>
      <c r="G11" s="2" t="s">
        <v>43</v>
      </c>
      <c r="H11" s="2">
        <v>319.98653999999999</v>
      </c>
      <c r="I11" s="2">
        <v>2.0710000000000002</v>
      </c>
      <c r="J11" s="2">
        <v>34853.256015413601</v>
      </c>
      <c r="K11" s="2">
        <v>0</v>
      </c>
      <c r="L11" s="2">
        <v>9</v>
      </c>
      <c r="M11" s="2">
        <v>0</v>
      </c>
      <c r="N11" s="2">
        <v>2</v>
      </c>
      <c r="O11" s="2">
        <v>3</v>
      </c>
      <c r="P11" s="2">
        <v>0</v>
      </c>
      <c r="Q11" s="2" t="s">
        <v>43</v>
      </c>
      <c r="R11" s="2">
        <v>68.599999999999994</v>
      </c>
      <c r="S11" s="2">
        <v>22448.636191924699</v>
      </c>
      <c r="T11" s="2">
        <v>34377.846330581902</v>
      </c>
      <c r="U11" s="2">
        <v>8359.1660619213599</v>
      </c>
      <c r="V11" s="2">
        <v>16080.7630349548</v>
      </c>
      <c r="W11" s="2">
        <v>17410.614252233801</v>
      </c>
      <c r="X11" s="2">
        <v>19636.245296575798</v>
      </c>
      <c r="Y11" s="2">
        <v>23611.678789004502</v>
      </c>
      <c r="Z11" s="2">
        <v>20215.297069786</v>
      </c>
      <c r="AA11" s="2">
        <v>33501.386280935898</v>
      </c>
      <c r="AB11" s="2">
        <v>34853.256015413601</v>
      </c>
      <c r="AC11" s="2">
        <v>22259.8484327435</v>
      </c>
      <c r="AD11" s="2">
        <v>17168.043689268601</v>
      </c>
      <c r="AE11" s="2">
        <v>60.559660162349999</v>
      </c>
      <c r="AF11" s="2">
        <v>11.0422264992749</v>
      </c>
      <c r="AG11" s="2">
        <v>1.2969999999999999</v>
      </c>
      <c r="AH11" s="2">
        <v>0.37</v>
      </c>
      <c r="AI11" s="2">
        <v>0.91456554872981999</v>
      </c>
      <c r="AJ11" s="2">
        <v>0.97992203399151301</v>
      </c>
    </row>
    <row r="12" spans="1:36" x14ac:dyDescent="0.3">
      <c r="A12" s="2" t="b">
        <v>1</v>
      </c>
      <c r="B12" s="2" t="s">
        <v>655</v>
      </c>
      <c r="C12" s="2" t="s">
        <v>656</v>
      </c>
      <c r="D12" s="2" t="s">
        <v>42</v>
      </c>
      <c r="E12" s="2" t="s">
        <v>42</v>
      </c>
      <c r="F12" s="2" t="s">
        <v>40</v>
      </c>
      <c r="G12" s="2" t="s">
        <v>43</v>
      </c>
      <c r="H12" s="2">
        <v>374.32105999999999</v>
      </c>
      <c r="I12" s="2">
        <v>8.2490000000000006</v>
      </c>
      <c r="J12" s="2">
        <v>869.38041400199995</v>
      </c>
      <c r="K12" s="2">
        <v>4</v>
      </c>
      <c r="L12" s="2">
        <v>0</v>
      </c>
      <c r="M12" s="2">
        <v>0</v>
      </c>
      <c r="N12" s="2">
        <v>2</v>
      </c>
      <c r="O12" s="2">
        <v>16</v>
      </c>
      <c r="P12" s="2">
        <v>0</v>
      </c>
      <c r="Q12" s="2" t="s">
        <v>43</v>
      </c>
      <c r="R12" s="2" t="s">
        <v>43</v>
      </c>
      <c r="S12" s="2">
        <v>748.594303058425</v>
      </c>
      <c r="T12" s="2">
        <v>869.38041400199995</v>
      </c>
      <c r="U12" s="2">
        <v>795.67435699486396</v>
      </c>
      <c r="V12" s="2">
        <v>637.62537724678498</v>
      </c>
      <c r="W12" s="2">
        <v>746.22658315491401</v>
      </c>
      <c r="X12" s="2">
        <v>694.10789738387405</v>
      </c>
      <c r="Y12" s="2">
        <v>601.75478537030006</v>
      </c>
      <c r="Z12" s="2">
        <v>646.42277100861497</v>
      </c>
      <c r="AA12" s="2">
        <v>740.01900186893499</v>
      </c>
      <c r="AB12" s="2">
        <v>586.55270676899204</v>
      </c>
      <c r="AC12" s="2">
        <v>809.02466702291497</v>
      </c>
      <c r="AD12" s="2">
        <v>641.16179964896901</v>
      </c>
      <c r="AE12" s="2">
        <v>2.5169108910678299</v>
      </c>
      <c r="AF12" s="2">
        <v>14.9466597099556</v>
      </c>
      <c r="AG12" s="2">
        <v>1.262</v>
      </c>
      <c r="AH12" s="2">
        <v>0.34</v>
      </c>
      <c r="AI12" s="2">
        <v>0.192383563210444</v>
      </c>
      <c r="AJ12" s="2">
        <v>0.61257431622450498</v>
      </c>
    </row>
    <row r="13" spans="1:36" x14ac:dyDescent="0.3">
      <c r="A13" s="2" t="b">
        <v>1</v>
      </c>
      <c r="B13" s="2" t="s">
        <v>657</v>
      </c>
      <c r="C13" s="2" t="s">
        <v>43</v>
      </c>
      <c r="D13" s="2" t="s">
        <v>42</v>
      </c>
      <c r="E13" s="2" t="s">
        <v>41</v>
      </c>
      <c r="F13" s="2" t="s">
        <v>42</v>
      </c>
      <c r="G13" s="2" t="s">
        <v>43</v>
      </c>
      <c r="H13" s="2">
        <v>777.58599000000004</v>
      </c>
      <c r="I13" s="2">
        <v>10.048</v>
      </c>
      <c r="J13" s="2">
        <v>50428.765913986601</v>
      </c>
      <c r="K13" s="2">
        <v>0</v>
      </c>
      <c r="L13" s="2">
        <v>3</v>
      </c>
      <c r="M13" s="2">
        <v>0</v>
      </c>
      <c r="N13" s="2">
        <v>2</v>
      </c>
      <c r="O13" s="2">
        <v>19</v>
      </c>
      <c r="P13" s="2">
        <v>0</v>
      </c>
      <c r="Q13" s="2" t="s">
        <v>43</v>
      </c>
      <c r="R13" s="2">
        <v>69.3</v>
      </c>
      <c r="S13" s="2">
        <v>48812.454733680897</v>
      </c>
      <c r="T13" s="2">
        <v>25653.535058953399</v>
      </c>
      <c r="U13" s="2">
        <v>50428.765913986601</v>
      </c>
      <c r="V13" s="2">
        <v>2610.5558148899299</v>
      </c>
      <c r="W13" s="2">
        <v>40191.703227906699</v>
      </c>
      <c r="X13" s="2">
        <v>38344.085958963398</v>
      </c>
      <c r="Y13" s="2">
        <v>10815.818892539901</v>
      </c>
      <c r="Z13" s="2">
        <v>7807.8299109240097</v>
      </c>
      <c r="AA13" s="2">
        <v>31288.446507145101</v>
      </c>
      <c r="AB13" s="2">
        <v>40806.877225063101</v>
      </c>
      <c r="AC13" s="2">
        <v>46196.945163205797</v>
      </c>
      <c r="AD13" s="2">
        <v>36727.523920743799</v>
      </c>
      <c r="AE13" s="2">
        <v>29.391789839152199</v>
      </c>
      <c r="AF13" s="2">
        <v>78.818104672066099</v>
      </c>
      <c r="AG13" s="2">
        <v>1.258</v>
      </c>
      <c r="AH13" s="2">
        <v>0.33</v>
      </c>
      <c r="AI13" s="2">
        <v>0.42209790857051699</v>
      </c>
      <c r="AJ13" s="2">
        <v>0.78529131470545799</v>
      </c>
    </row>
    <row r="14" spans="1:36" x14ac:dyDescent="0.3">
      <c r="A14" s="2" t="b">
        <v>1</v>
      </c>
      <c r="B14" s="2" t="s">
        <v>658</v>
      </c>
      <c r="C14" s="2" t="s">
        <v>659</v>
      </c>
      <c r="D14" s="2" t="s">
        <v>40</v>
      </c>
      <c r="E14" s="2" t="s">
        <v>41</v>
      </c>
      <c r="F14" s="2" t="s">
        <v>42</v>
      </c>
      <c r="G14" s="2" t="s">
        <v>43</v>
      </c>
      <c r="H14" s="2">
        <v>775.48855000000003</v>
      </c>
      <c r="I14" s="2">
        <v>10.112</v>
      </c>
      <c r="J14" s="2">
        <v>7799.8308735696701</v>
      </c>
      <c r="K14" s="2">
        <v>0</v>
      </c>
      <c r="L14" s="2">
        <v>3</v>
      </c>
      <c r="M14" s="2">
        <v>0</v>
      </c>
      <c r="N14" s="2">
        <v>2</v>
      </c>
      <c r="O14" s="2">
        <v>1</v>
      </c>
      <c r="P14" s="2">
        <v>0</v>
      </c>
      <c r="Q14" s="2" t="s">
        <v>43</v>
      </c>
      <c r="R14" s="2">
        <v>69.3</v>
      </c>
      <c r="S14" s="2">
        <v>4778.8811110545403</v>
      </c>
      <c r="T14" s="2">
        <v>6359.9473824582301</v>
      </c>
      <c r="U14" s="2">
        <v>7799.8308735696701</v>
      </c>
      <c r="V14" s="2">
        <v>3580.4611873511299</v>
      </c>
      <c r="W14" s="2">
        <v>5235.0066752012899</v>
      </c>
      <c r="X14" s="2">
        <v>5121.3770531750397</v>
      </c>
      <c r="Y14" s="2">
        <v>358.22641413700899</v>
      </c>
      <c r="Z14" s="2">
        <v>327.284947346146</v>
      </c>
      <c r="AA14" s="2">
        <v>6071.7916687166999</v>
      </c>
      <c r="AB14" s="2">
        <v>6168.3164465211103</v>
      </c>
      <c r="AC14" s="2">
        <v>6381.4975352453102</v>
      </c>
      <c r="AD14" s="2">
        <v>5150.36890350063</v>
      </c>
      <c r="AE14" s="2">
        <v>24.008275011775702</v>
      </c>
      <c r="AF14" s="2">
        <v>19.807739883503</v>
      </c>
      <c r="AG14" s="2">
        <v>1.2390000000000001</v>
      </c>
      <c r="AH14" s="2">
        <v>0.31</v>
      </c>
      <c r="AI14" s="2">
        <v>0.18731040394393</v>
      </c>
      <c r="AJ14" s="2">
        <v>0.60580554574797296</v>
      </c>
    </row>
    <row r="15" spans="1:36" x14ac:dyDescent="0.3">
      <c r="A15" s="2" t="b">
        <v>1</v>
      </c>
      <c r="B15" s="2" t="s">
        <v>660</v>
      </c>
      <c r="C15" s="2" t="s">
        <v>661</v>
      </c>
      <c r="D15" s="2" t="s">
        <v>40</v>
      </c>
      <c r="E15" s="2" t="s">
        <v>41</v>
      </c>
      <c r="F15" s="2" t="s">
        <v>42</v>
      </c>
      <c r="G15" s="2" t="s">
        <v>43</v>
      </c>
      <c r="H15" s="2">
        <v>363.97642000000002</v>
      </c>
      <c r="I15" s="2">
        <v>2.0720000000000001</v>
      </c>
      <c r="J15" s="2">
        <v>13025.2081644601</v>
      </c>
      <c r="K15" s="2">
        <v>0</v>
      </c>
      <c r="L15" s="2">
        <v>9</v>
      </c>
      <c r="M15" s="2">
        <v>0</v>
      </c>
      <c r="N15" s="2">
        <v>2</v>
      </c>
      <c r="O15" s="2">
        <v>4</v>
      </c>
      <c r="P15" s="2">
        <v>0</v>
      </c>
      <c r="Q15" s="2" t="s">
        <v>43</v>
      </c>
      <c r="R15" s="2">
        <v>64.900000000000006</v>
      </c>
      <c r="S15" s="2">
        <v>7774.31027214804</v>
      </c>
      <c r="T15" s="2">
        <v>12923.0892537852</v>
      </c>
      <c r="U15" s="2">
        <v>3161.2378153351501</v>
      </c>
      <c r="V15" s="2">
        <v>5347.10991117716</v>
      </c>
      <c r="W15" s="2">
        <v>6400.7992420938199</v>
      </c>
      <c r="X15" s="2">
        <v>7712.6568444672603</v>
      </c>
      <c r="Y15" s="2">
        <v>7673.5893772400204</v>
      </c>
      <c r="Z15" s="2">
        <v>7131.2169532505504</v>
      </c>
      <c r="AA15" s="2">
        <v>12283.4959151768</v>
      </c>
      <c r="AB15" s="2">
        <v>13025.2081644601</v>
      </c>
      <c r="AC15" s="2">
        <v>7677.8189606258702</v>
      </c>
      <c r="AD15" s="2">
        <v>6269.5335507077298</v>
      </c>
      <c r="AE15" s="2">
        <v>62.427114035741802</v>
      </c>
      <c r="AF15" s="2">
        <v>19.529063601482601</v>
      </c>
      <c r="AG15" s="2">
        <v>1.2250000000000001</v>
      </c>
      <c r="AH15" s="2">
        <v>0.28999999999999998</v>
      </c>
      <c r="AI15" s="2">
        <v>0.902458335515406</v>
      </c>
      <c r="AJ15" s="2">
        <v>0.97799302957613499</v>
      </c>
    </row>
    <row r="16" spans="1:36" x14ac:dyDescent="0.3">
      <c r="A16" s="2" t="b">
        <v>1</v>
      </c>
      <c r="B16" s="2" t="s">
        <v>662</v>
      </c>
      <c r="C16" s="2" t="s">
        <v>663</v>
      </c>
      <c r="D16" s="2" t="s">
        <v>42</v>
      </c>
      <c r="E16" s="2" t="s">
        <v>42</v>
      </c>
      <c r="F16" s="2" t="s">
        <v>40</v>
      </c>
      <c r="G16" s="2" t="s">
        <v>43</v>
      </c>
      <c r="H16" s="2">
        <v>701.57082000000003</v>
      </c>
      <c r="I16" s="2">
        <v>9.7230000000000008</v>
      </c>
      <c r="J16" s="2">
        <v>7825.2160351720004</v>
      </c>
      <c r="K16" s="2">
        <v>2</v>
      </c>
      <c r="L16" s="2">
        <v>0</v>
      </c>
      <c r="M16" s="2">
        <v>0</v>
      </c>
      <c r="N16" s="2">
        <v>2</v>
      </c>
      <c r="O16" s="2">
        <v>14</v>
      </c>
      <c r="P16" s="2">
        <v>0</v>
      </c>
      <c r="Q16" s="2" t="s">
        <v>43</v>
      </c>
      <c r="R16" s="2" t="s">
        <v>43</v>
      </c>
      <c r="S16" s="2">
        <v>6997.7379839520599</v>
      </c>
      <c r="T16" s="2">
        <v>7717.0135913575396</v>
      </c>
      <c r="U16" s="2">
        <v>6980.1207091942097</v>
      </c>
      <c r="V16" s="2">
        <v>6208.4587389251601</v>
      </c>
      <c r="W16" s="2">
        <v>5885.2257584989102</v>
      </c>
      <c r="X16" s="2">
        <v>6136.0722101301799</v>
      </c>
      <c r="Y16" s="2">
        <v>866.82117533273697</v>
      </c>
      <c r="Z16" s="2">
        <v>840.35072381826501</v>
      </c>
      <c r="AA16" s="2">
        <v>7825.2160351720004</v>
      </c>
      <c r="AB16" s="2">
        <v>6427.9560265090904</v>
      </c>
      <c r="AC16" s="2">
        <v>7304.8241596088201</v>
      </c>
      <c r="AD16" s="2">
        <v>6122.6622437061096</v>
      </c>
      <c r="AE16" s="2">
        <v>2.3046863218735001</v>
      </c>
      <c r="AF16" s="2">
        <v>4.9728376184694696</v>
      </c>
      <c r="AG16" s="2">
        <v>1.1930000000000001</v>
      </c>
      <c r="AH16" s="2">
        <v>0.25</v>
      </c>
      <c r="AI16" s="2">
        <v>1.27420688199742E-2</v>
      </c>
      <c r="AJ16" s="2">
        <v>0.22653763478041</v>
      </c>
    </row>
    <row r="17" spans="1:36" x14ac:dyDescent="0.3">
      <c r="A17" s="2" t="b">
        <v>1</v>
      </c>
      <c r="B17" s="2" t="s">
        <v>664</v>
      </c>
      <c r="C17" s="2" t="s">
        <v>665</v>
      </c>
      <c r="D17" s="2" t="s">
        <v>42</v>
      </c>
      <c r="E17" s="2" t="s">
        <v>42</v>
      </c>
      <c r="F17" s="2" t="s">
        <v>40</v>
      </c>
      <c r="G17" s="2" t="s">
        <v>43</v>
      </c>
      <c r="H17" s="2">
        <v>827.48005000000001</v>
      </c>
      <c r="I17" s="2">
        <v>9.7469999999999999</v>
      </c>
      <c r="J17" s="2">
        <v>4232.6116704433698</v>
      </c>
      <c r="K17" s="2">
        <v>1</v>
      </c>
      <c r="L17" s="2">
        <v>0</v>
      </c>
      <c r="M17" s="2">
        <v>0</v>
      </c>
      <c r="N17" s="2">
        <v>2</v>
      </c>
      <c r="O17" s="2">
        <v>14</v>
      </c>
      <c r="P17" s="2">
        <v>0</v>
      </c>
      <c r="Q17" s="2" t="s">
        <v>43</v>
      </c>
      <c r="R17" s="2" t="s">
        <v>43</v>
      </c>
      <c r="S17" s="2">
        <v>3014.1164832885702</v>
      </c>
      <c r="T17" s="2">
        <v>4232.6116704433698</v>
      </c>
      <c r="U17" s="2">
        <v>2979.6236557017701</v>
      </c>
      <c r="V17" s="2">
        <v>2428.6796546426899</v>
      </c>
      <c r="W17" s="2">
        <v>3323.3395124159401</v>
      </c>
      <c r="X17" s="2">
        <v>1739.06733185128</v>
      </c>
      <c r="Y17" s="2">
        <v>303.76418325791701</v>
      </c>
      <c r="Z17" s="2">
        <v>295.89177422201698</v>
      </c>
      <c r="AA17" s="2">
        <v>1909.24470756657</v>
      </c>
      <c r="AB17" s="2">
        <v>2335.7828459057801</v>
      </c>
      <c r="AC17" s="2">
        <v>2937.5213674725201</v>
      </c>
      <c r="AD17" s="2">
        <v>2464.0707556626899</v>
      </c>
      <c r="AE17" s="2">
        <v>25.514710374737401</v>
      </c>
      <c r="AF17" s="2">
        <v>24.755903595589</v>
      </c>
      <c r="AG17" s="2">
        <v>1.1919999999999999</v>
      </c>
      <c r="AH17" s="2">
        <v>0.25</v>
      </c>
      <c r="AI17" s="2">
        <v>0.18603613941897501</v>
      </c>
      <c r="AJ17" s="2">
        <v>0.60580554574797296</v>
      </c>
    </row>
    <row r="18" spans="1:36" x14ac:dyDescent="0.3">
      <c r="A18" s="2" t="b">
        <v>1</v>
      </c>
      <c r="B18" s="2" t="s">
        <v>666</v>
      </c>
      <c r="C18" s="2" t="s">
        <v>667</v>
      </c>
      <c r="D18" s="2" t="s">
        <v>42</v>
      </c>
      <c r="E18" s="2" t="s">
        <v>42</v>
      </c>
      <c r="F18" s="2" t="s">
        <v>40</v>
      </c>
      <c r="G18" s="2" t="s">
        <v>43</v>
      </c>
      <c r="H18" s="2">
        <v>199.93385000000001</v>
      </c>
      <c r="I18" s="2">
        <v>0.87</v>
      </c>
      <c r="J18" s="2">
        <v>16761.8529651674</v>
      </c>
      <c r="K18" s="2">
        <v>1</v>
      </c>
      <c r="L18" s="2">
        <v>0</v>
      </c>
      <c r="M18" s="2">
        <v>0</v>
      </c>
      <c r="N18" s="2">
        <v>2</v>
      </c>
      <c r="O18" s="2">
        <v>3</v>
      </c>
      <c r="P18" s="2">
        <v>0</v>
      </c>
      <c r="Q18" s="2" t="s">
        <v>43</v>
      </c>
      <c r="R18" s="2" t="s">
        <v>43</v>
      </c>
      <c r="S18" s="2">
        <v>16761.8529651674</v>
      </c>
      <c r="T18" s="2">
        <v>13936.2459891501</v>
      </c>
      <c r="U18" s="2">
        <v>16192.8720392794</v>
      </c>
      <c r="V18" s="2">
        <v>16222.5625254279</v>
      </c>
      <c r="W18" s="2">
        <v>12401.4687939382</v>
      </c>
      <c r="X18" s="2">
        <v>14214.632236350701</v>
      </c>
      <c r="Y18" s="2">
        <v>311.763166797753</v>
      </c>
      <c r="Z18" s="2">
        <v>978.52068765132401</v>
      </c>
      <c r="AA18" s="2">
        <v>12309.186159103099</v>
      </c>
      <c r="AB18" s="2">
        <v>11850.1367408898</v>
      </c>
      <c r="AC18" s="2">
        <v>16236.879322257</v>
      </c>
      <c r="AD18" s="2">
        <v>14024.4177613011</v>
      </c>
      <c r="AE18" s="2">
        <v>10.3414047962401</v>
      </c>
      <c r="AF18" s="2">
        <v>12.726500022073299</v>
      </c>
      <c r="AG18" s="2">
        <v>1.1579999999999999</v>
      </c>
      <c r="AH18" s="2">
        <v>0.21</v>
      </c>
      <c r="AI18" s="2">
        <v>0.37726876280572502</v>
      </c>
      <c r="AJ18" s="2">
        <v>0.75732821613464296</v>
      </c>
    </row>
    <row r="19" spans="1:36" x14ac:dyDescent="0.3">
      <c r="A19" s="2" t="b">
        <v>1</v>
      </c>
      <c r="B19" s="2" t="s">
        <v>668</v>
      </c>
      <c r="C19" s="2" t="s">
        <v>669</v>
      </c>
      <c r="D19" s="2" t="s">
        <v>42</v>
      </c>
      <c r="E19" s="2" t="s">
        <v>42</v>
      </c>
      <c r="F19" s="2" t="s">
        <v>40</v>
      </c>
      <c r="G19" s="2" t="s">
        <v>43</v>
      </c>
      <c r="H19" s="2">
        <v>843.48003000000006</v>
      </c>
      <c r="I19" s="2">
        <v>1.042</v>
      </c>
      <c r="J19" s="2">
        <v>42994.9480566727</v>
      </c>
      <c r="K19" s="2">
        <v>2</v>
      </c>
      <c r="L19" s="2">
        <v>0</v>
      </c>
      <c r="M19" s="2">
        <v>0</v>
      </c>
      <c r="N19" s="2">
        <v>2</v>
      </c>
      <c r="O19" s="2">
        <v>7</v>
      </c>
      <c r="P19" s="2">
        <v>0</v>
      </c>
      <c r="Q19" s="2" t="s">
        <v>43</v>
      </c>
      <c r="R19" s="2" t="s">
        <v>43</v>
      </c>
      <c r="S19" s="2">
        <v>42994.9480566727</v>
      </c>
      <c r="T19" s="2">
        <v>38020.595106635898</v>
      </c>
      <c r="U19" s="2">
        <v>42005.258978421502</v>
      </c>
      <c r="V19" s="2">
        <v>40373.453941426698</v>
      </c>
      <c r="W19" s="2">
        <v>22231.187731866099</v>
      </c>
      <c r="X19" s="2">
        <v>37840.020698411201</v>
      </c>
      <c r="Y19" s="2">
        <v>49.952117588975398</v>
      </c>
      <c r="Z19" s="2">
        <v>52.4354926337504</v>
      </c>
      <c r="AA19" s="2">
        <v>31318.687825540801</v>
      </c>
      <c r="AB19" s="2">
        <v>28398.658130683802</v>
      </c>
      <c r="AC19" s="2">
        <v>42300.296664545604</v>
      </c>
      <c r="AD19" s="2">
        <v>36563.810361793803</v>
      </c>
      <c r="AE19" s="2">
        <v>8.4623052790071895</v>
      </c>
      <c r="AF19" s="2">
        <v>27.094669367398399</v>
      </c>
      <c r="AG19" s="2">
        <v>1.157</v>
      </c>
      <c r="AH19" s="2">
        <v>0.21</v>
      </c>
      <c r="AI19" s="2">
        <v>0.29597878789884002</v>
      </c>
      <c r="AJ19" s="2">
        <v>0.70630034744792403</v>
      </c>
    </row>
    <row r="20" spans="1:36" x14ac:dyDescent="0.3">
      <c r="A20" s="2" t="b">
        <v>1</v>
      </c>
      <c r="B20" s="2" t="s">
        <v>670</v>
      </c>
      <c r="C20" s="2" t="s">
        <v>671</v>
      </c>
      <c r="D20" s="2" t="s">
        <v>42</v>
      </c>
      <c r="E20" s="2" t="s">
        <v>42</v>
      </c>
      <c r="F20" s="2" t="s">
        <v>40</v>
      </c>
      <c r="G20" s="2" t="s">
        <v>43</v>
      </c>
      <c r="H20" s="2">
        <v>312.26616000000001</v>
      </c>
      <c r="I20" s="2">
        <v>10.961</v>
      </c>
      <c r="J20" s="2">
        <v>375.159594630676</v>
      </c>
      <c r="K20" s="2">
        <v>4</v>
      </c>
      <c r="L20" s="2">
        <v>0</v>
      </c>
      <c r="M20" s="2">
        <v>0</v>
      </c>
      <c r="N20" s="2">
        <v>2</v>
      </c>
      <c r="O20" s="2">
        <v>9</v>
      </c>
      <c r="P20" s="2">
        <v>0</v>
      </c>
      <c r="Q20" s="2" t="s">
        <v>43</v>
      </c>
      <c r="R20" s="2" t="s">
        <v>43</v>
      </c>
      <c r="S20" s="2">
        <v>220.255665500589</v>
      </c>
      <c r="T20" s="2">
        <v>173.47534188010499</v>
      </c>
      <c r="U20" s="2">
        <v>271.20960266652702</v>
      </c>
      <c r="V20" s="2">
        <v>220.68385252918199</v>
      </c>
      <c r="W20" s="2">
        <v>173.80273882521001</v>
      </c>
      <c r="X20" s="2">
        <v>208.13019623162199</v>
      </c>
      <c r="Y20" s="2">
        <v>375.159594630676</v>
      </c>
      <c r="Z20" s="2">
        <v>132.331038418464</v>
      </c>
      <c r="AA20" s="2">
        <v>269.06391747031603</v>
      </c>
      <c r="AB20" s="2">
        <v>237.01560278384099</v>
      </c>
      <c r="AC20" s="2">
        <v>226.40396857088501</v>
      </c>
      <c r="AD20" s="2">
        <v>199.12890567789299</v>
      </c>
      <c r="AE20" s="2">
        <v>23.532715218638799</v>
      </c>
      <c r="AF20" s="2">
        <v>9.1754015365865396</v>
      </c>
      <c r="AG20" s="2">
        <v>1.137</v>
      </c>
      <c r="AH20" s="2">
        <v>0.19</v>
      </c>
      <c r="AI20" s="2">
        <v>0.587854156294499</v>
      </c>
      <c r="AJ20" s="2">
        <v>0.85501092435027004</v>
      </c>
    </row>
    <row r="21" spans="1:36" x14ac:dyDescent="0.3">
      <c r="A21" s="2" t="b">
        <v>1</v>
      </c>
      <c r="B21" s="2" t="s">
        <v>672</v>
      </c>
      <c r="C21" s="2" t="s">
        <v>673</v>
      </c>
      <c r="D21" s="2" t="s">
        <v>40</v>
      </c>
      <c r="E21" s="2" t="s">
        <v>41</v>
      </c>
      <c r="F21" s="2" t="s">
        <v>61</v>
      </c>
      <c r="G21" s="2" t="s">
        <v>43</v>
      </c>
      <c r="H21" s="2">
        <v>525.28418999999997</v>
      </c>
      <c r="I21" s="2">
        <v>5.6829999999999998</v>
      </c>
      <c r="J21" s="2">
        <v>6778.7193051886898</v>
      </c>
      <c r="K21" s="2">
        <v>2</v>
      </c>
      <c r="L21" s="2">
        <v>1</v>
      </c>
      <c r="M21" s="2">
        <v>0</v>
      </c>
      <c r="N21" s="2">
        <v>2</v>
      </c>
      <c r="O21" s="2">
        <v>9</v>
      </c>
      <c r="P21" s="2">
        <v>0</v>
      </c>
      <c r="Q21" s="2" t="s">
        <v>43</v>
      </c>
      <c r="R21" s="2">
        <v>62.2</v>
      </c>
      <c r="S21" s="2">
        <v>6218.70637485928</v>
      </c>
      <c r="T21" s="2">
        <v>6615.9436387444102</v>
      </c>
      <c r="U21" s="2">
        <v>6778.7193051886898</v>
      </c>
      <c r="V21" s="2">
        <v>6481.2851833700997</v>
      </c>
      <c r="W21" s="2">
        <v>6330.2523989981801</v>
      </c>
      <c r="X21" s="2">
        <v>5891.0390222863198</v>
      </c>
      <c r="Y21" s="2">
        <v>107.342391633454</v>
      </c>
      <c r="Z21" s="2">
        <v>120.838658592857</v>
      </c>
      <c r="AA21" s="2">
        <v>5177.42778642537</v>
      </c>
      <c r="AB21" s="2">
        <v>5864.1928262502397</v>
      </c>
      <c r="AC21" s="2">
        <v>6719.1072300235401</v>
      </c>
      <c r="AD21" s="2">
        <v>6164.7385585000302</v>
      </c>
      <c r="AE21" s="2">
        <v>6.2309202755220401</v>
      </c>
      <c r="AF21" s="2">
        <v>4.0239716772328604</v>
      </c>
      <c r="AG21" s="2">
        <v>1.0900000000000001</v>
      </c>
      <c r="AH21" s="2">
        <v>0.12</v>
      </c>
      <c r="AI21" s="2">
        <v>0.40258936430554798</v>
      </c>
      <c r="AJ21" s="2">
        <v>0.77360703707664502</v>
      </c>
    </row>
    <row r="22" spans="1:36" x14ac:dyDescent="0.3">
      <c r="A22" s="2" t="b">
        <v>1</v>
      </c>
      <c r="B22" s="2" t="s">
        <v>674</v>
      </c>
      <c r="C22" s="2" t="s">
        <v>675</v>
      </c>
      <c r="D22" s="2" t="s">
        <v>40</v>
      </c>
      <c r="E22" s="2" t="s">
        <v>41</v>
      </c>
      <c r="F22" s="2" t="s">
        <v>40</v>
      </c>
      <c r="G22" s="2" t="s">
        <v>43</v>
      </c>
      <c r="H22" s="2">
        <v>302.22384</v>
      </c>
      <c r="I22" s="2">
        <v>5.8380000000000001</v>
      </c>
      <c r="J22" s="2">
        <v>9162.9939517704297</v>
      </c>
      <c r="K22" s="2">
        <v>51</v>
      </c>
      <c r="L22" s="2">
        <v>1</v>
      </c>
      <c r="M22" s="2">
        <v>0</v>
      </c>
      <c r="N22" s="2">
        <v>2</v>
      </c>
      <c r="O22" s="2">
        <v>2</v>
      </c>
      <c r="P22" s="2">
        <v>0</v>
      </c>
      <c r="Q22" s="2" t="s">
        <v>43</v>
      </c>
      <c r="R22" s="2">
        <v>63.6</v>
      </c>
      <c r="S22" s="2">
        <v>7919.8946278747198</v>
      </c>
      <c r="T22" s="2">
        <v>8972.0033130434094</v>
      </c>
      <c r="U22" s="2">
        <v>7355.7634875485601</v>
      </c>
      <c r="V22" s="2">
        <v>9162.9939517704297</v>
      </c>
      <c r="W22" s="2">
        <v>5939.2189335223502</v>
      </c>
      <c r="X22" s="2">
        <v>7266.8787901281003</v>
      </c>
      <c r="Y22" s="2">
        <v>270.990650025229</v>
      </c>
      <c r="Z22" s="2">
        <v>264.59537537865299</v>
      </c>
      <c r="AA22" s="2">
        <v>7452.9267485563796</v>
      </c>
      <c r="AB22" s="2">
        <v>7695.1563765819801</v>
      </c>
      <c r="AC22" s="2">
        <v>7865.9552599477101</v>
      </c>
      <c r="AD22" s="2">
        <v>7350.7836787065899</v>
      </c>
      <c r="AE22" s="2">
        <v>10.735491786497001</v>
      </c>
      <c r="AF22" s="2">
        <v>22.2130490232455</v>
      </c>
      <c r="AG22" s="2">
        <v>1.07</v>
      </c>
      <c r="AH22" s="2">
        <v>0.1</v>
      </c>
      <c r="AI22" s="2">
        <v>0.56983012626247698</v>
      </c>
      <c r="AJ22" s="2">
        <v>0.84329470222295699</v>
      </c>
    </row>
    <row r="23" spans="1:36" x14ac:dyDescent="0.3">
      <c r="A23" s="2" t="b">
        <v>1</v>
      </c>
      <c r="B23" s="2" t="s">
        <v>676</v>
      </c>
      <c r="C23" s="2" t="s">
        <v>43</v>
      </c>
      <c r="D23" s="2" t="s">
        <v>42</v>
      </c>
      <c r="E23" s="2" t="s">
        <v>41</v>
      </c>
      <c r="F23" s="2" t="s">
        <v>42</v>
      </c>
      <c r="G23" s="2" t="s">
        <v>43</v>
      </c>
      <c r="H23" s="2">
        <v>711.46664999999996</v>
      </c>
      <c r="I23" s="2">
        <v>10.266999999999999</v>
      </c>
      <c r="J23" s="2">
        <v>4585.8241863695703</v>
      </c>
      <c r="K23" s="2">
        <v>0</v>
      </c>
      <c r="L23" s="2">
        <v>2</v>
      </c>
      <c r="M23" s="2">
        <v>0</v>
      </c>
      <c r="N23" s="2">
        <v>2</v>
      </c>
      <c r="O23" s="2">
        <v>27</v>
      </c>
      <c r="P23" s="2">
        <v>0</v>
      </c>
      <c r="Q23" s="2" t="s">
        <v>43</v>
      </c>
      <c r="R23" s="2">
        <v>65.400000000000006</v>
      </c>
      <c r="S23" s="2">
        <v>4585.8241863695703</v>
      </c>
      <c r="T23" s="2">
        <v>3316.5634307319301</v>
      </c>
      <c r="U23" s="2">
        <v>3061.13113539493</v>
      </c>
      <c r="V23" s="2">
        <v>3322.69237442654</v>
      </c>
      <c r="W23" s="2">
        <v>2765.4747403091701</v>
      </c>
      <c r="X23" s="2">
        <v>4327.9359441534698</v>
      </c>
      <c r="Y23" s="2">
        <v>1808.6006193007399</v>
      </c>
      <c r="Z23" s="2">
        <v>3958.1505202907301</v>
      </c>
      <c r="AA23" s="2">
        <v>2907.9310171049301</v>
      </c>
      <c r="AB23" s="2">
        <v>4253.4576525822104</v>
      </c>
      <c r="AC23" s="2">
        <v>3606.7557971781898</v>
      </c>
      <c r="AD23" s="2">
        <v>3414.3929581727698</v>
      </c>
      <c r="AE23" s="2">
        <v>17.4855287596057</v>
      </c>
      <c r="AF23" s="2">
        <v>35.720828690005497</v>
      </c>
      <c r="AG23" s="2">
        <v>1.056</v>
      </c>
      <c r="AH23" s="2">
        <v>0.08</v>
      </c>
      <c r="AI23" s="2">
        <v>0.90277658162103602</v>
      </c>
      <c r="AJ23" s="2">
        <v>0.97799302957613499</v>
      </c>
    </row>
    <row r="24" spans="1:36" x14ac:dyDescent="0.3">
      <c r="A24" s="2" t="b">
        <v>1</v>
      </c>
      <c r="B24" s="2" t="s">
        <v>677</v>
      </c>
      <c r="C24" s="2" t="s">
        <v>43</v>
      </c>
      <c r="D24" s="2" t="s">
        <v>42</v>
      </c>
      <c r="E24" s="2" t="s">
        <v>41</v>
      </c>
      <c r="F24" s="2" t="s">
        <v>42</v>
      </c>
      <c r="G24" s="2" t="s">
        <v>43</v>
      </c>
      <c r="H24" s="2">
        <v>243.22691</v>
      </c>
      <c r="I24" s="2">
        <v>6.508</v>
      </c>
      <c r="J24" s="2">
        <v>5788.6787444149704</v>
      </c>
      <c r="K24" s="2">
        <v>0</v>
      </c>
      <c r="L24" s="2">
        <v>1</v>
      </c>
      <c r="M24" s="2">
        <v>0</v>
      </c>
      <c r="N24" s="2">
        <v>2</v>
      </c>
      <c r="O24" s="2">
        <v>16</v>
      </c>
      <c r="P24" s="2">
        <v>0</v>
      </c>
      <c r="Q24" s="2" t="s">
        <v>43</v>
      </c>
      <c r="R24" s="2">
        <v>71.099999999999994</v>
      </c>
      <c r="S24" s="2">
        <v>3294.4176518960298</v>
      </c>
      <c r="T24" s="2">
        <v>4695.5948332074404</v>
      </c>
      <c r="U24" s="2">
        <v>3519.25587735815</v>
      </c>
      <c r="V24" s="2">
        <v>3660.74913848801</v>
      </c>
      <c r="W24" s="2">
        <v>2497.9633498822</v>
      </c>
      <c r="X24" s="2">
        <v>3028.65457559488</v>
      </c>
      <c r="Y24" s="2">
        <v>5145.4121989236</v>
      </c>
      <c r="Z24" s="2">
        <v>5788.6787444149704</v>
      </c>
      <c r="AA24" s="2">
        <v>4454.9259678442804</v>
      </c>
      <c r="AB24" s="2">
        <v>5569.5371636705704</v>
      </c>
      <c r="AC24" s="2">
        <v>3464.3110930632502</v>
      </c>
      <c r="AD24" s="2">
        <v>3289.7564994303498</v>
      </c>
      <c r="AE24" s="2">
        <v>24.757463291213899</v>
      </c>
      <c r="AF24" s="2">
        <v>23.175952299605001</v>
      </c>
      <c r="AG24" s="2">
        <v>1.0529999999999999</v>
      </c>
      <c r="AH24" s="2">
        <v>7.0000000000000007E-2</v>
      </c>
      <c r="AI24" s="2">
        <v>0.340374176912911</v>
      </c>
      <c r="AJ24" s="2">
        <v>0.73077088120808698</v>
      </c>
    </row>
    <row r="25" spans="1:36" x14ac:dyDescent="0.3">
      <c r="A25" s="2" t="b">
        <v>1</v>
      </c>
      <c r="B25" s="2" t="s">
        <v>672</v>
      </c>
      <c r="C25" s="2" t="s">
        <v>673</v>
      </c>
      <c r="D25" s="2" t="s">
        <v>40</v>
      </c>
      <c r="E25" s="2" t="s">
        <v>41</v>
      </c>
      <c r="F25" s="2" t="s">
        <v>61</v>
      </c>
      <c r="G25" s="2" t="s">
        <v>43</v>
      </c>
      <c r="H25" s="2">
        <v>525.28418999999997</v>
      </c>
      <c r="I25" s="2">
        <v>5.8319999999999999</v>
      </c>
      <c r="J25" s="2">
        <v>28226.511655793802</v>
      </c>
      <c r="K25" s="2">
        <v>2</v>
      </c>
      <c r="L25" s="2">
        <v>1</v>
      </c>
      <c r="M25" s="2">
        <v>0</v>
      </c>
      <c r="N25" s="2">
        <v>2</v>
      </c>
      <c r="O25" s="2">
        <v>8</v>
      </c>
      <c r="P25" s="2">
        <v>0</v>
      </c>
      <c r="Q25" s="2" t="s">
        <v>43</v>
      </c>
      <c r="R25" s="2">
        <v>72.099999999999994</v>
      </c>
      <c r="S25" s="2">
        <v>26816.948307601899</v>
      </c>
      <c r="T25" s="2">
        <v>27067.0542827627</v>
      </c>
      <c r="U25" s="2">
        <v>28226.511655793802</v>
      </c>
      <c r="V25" s="2">
        <v>27526.666817124398</v>
      </c>
      <c r="W25" s="2">
        <v>25503.353382273399</v>
      </c>
      <c r="X25" s="2">
        <v>25469.647973551</v>
      </c>
      <c r="Y25" s="2">
        <v>106.711915733498</v>
      </c>
      <c r="Z25" s="2">
        <v>112.18157729979001</v>
      </c>
      <c r="AA25" s="2">
        <v>20822.079871767201</v>
      </c>
      <c r="AB25" s="2">
        <v>23476.055235359701</v>
      </c>
      <c r="AC25" s="2">
        <v>27779.766537491101</v>
      </c>
      <c r="AD25" s="2">
        <v>26607.5376822094</v>
      </c>
      <c r="AE25" s="2">
        <v>3.6953151443596099</v>
      </c>
      <c r="AF25" s="2">
        <v>6.3884690623864504</v>
      </c>
      <c r="AG25" s="2">
        <v>1.044</v>
      </c>
      <c r="AH25" s="2">
        <v>0.06</v>
      </c>
      <c r="AI25" s="2">
        <v>0.42489915894787</v>
      </c>
      <c r="AJ25" s="2">
        <v>0.78529131470545799</v>
      </c>
    </row>
    <row r="26" spans="1:36" x14ac:dyDescent="0.3">
      <c r="A26" s="2" t="b">
        <v>1</v>
      </c>
      <c r="B26" s="2" t="s">
        <v>678</v>
      </c>
      <c r="C26" s="2" t="s">
        <v>679</v>
      </c>
      <c r="D26" s="2" t="s">
        <v>40</v>
      </c>
      <c r="E26" s="2" t="s">
        <v>41</v>
      </c>
      <c r="F26" s="2" t="s">
        <v>42</v>
      </c>
      <c r="G26" s="2" t="s">
        <v>43</v>
      </c>
      <c r="H26" s="2">
        <v>193.88681</v>
      </c>
      <c r="I26" s="2">
        <v>13.445</v>
      </c>
      <c r="J26" s="2">
        <v>14077.719292026501</v>
      </c>
      <c r="K26" s="2">
        <v>0</v>
      </c>
      <c r="L26" s="2">
        <v>11</v>
      </c>
      <c r="M26" s="2">
        <v>0</v>
      </c>
      <c r="N26" s="2">
        <v>2</v>
      </c>
      <c r="O26" s="2">
        <v>3</v>
      </c>
      <c r="P26" s="2">
        <v>0</v>
      </c>
      <c r="Q26" s="2" t="s">
        <v>43</v>
      </c>
      <c r="R26" s="2">
        <v>64.8</v>
      </c>
      <c r="S26" s="2">
        <v>11502.377032623799</v>
      </c>
      <c r="T26" s="2">
        <v>12579.944903113401</v>
      </c>
      <c r="U26" s="2">
        <v>14077.719292026501</v>
      </c>
      <c r="V26" s="2">
        <v>13466.7873738914</v>
      </c>
      <c r="W26" s="2">
        <v>11802.4565645248</v>
      </c>
      <c r="X26" s="2">
        <v>11590.253722386</v>
      </c>
      <c r="Y26" s="2">
        <v>7605.0334270246103</v>
      </c>
      <c r="Z26" s="2">
        <v>11976.835391843601</v>
      </c>
      <c r="AA26" s="2">
        <v>14053.4108701311</v>
      </c>
      <c r="AB26" s="2">
        <v>13420.064603818901</v>
      </c>
      <c r="AC26" s="2">
        <v>12456.9706357054</v>
      </c>
      <c r="AD26" s="2">
        <v>12000.0909954615</v>
      </c>
      <c r="AE26" s="2">
        <v>10.0215836310936</v>
      </c>
      <c r="AF26" s="2">
        <v>8.4534497514841007</v>
      </c>
      <c r="AG26" s="2">
        <v>1.038</v>
      </c>
      <c r="AH26" s="2">
        <v>0.05</v>
      </c>
      <c r="AI26" s="2">
        <v>0.658959762215379</v>
      </c>
      <c r="AJ26" s="2">
        <v>0.88337896594265897</v>
      </c>
    </row>
    <row r="27" spans="1:36" x14ac:dyDescent="0.3">
      <c r="A27" s="2" t="b">
        <v>1</v>
      </c>
      <c r="B27" s="2" t="s">
        <v>680</v>
      </c>
      <c r="C27" s="2" t="s">
        <v>681</v>
      </c>
      <c r="D27" s="2" t="s">
        <v>40</v>
      </c>
      <c r="E27" s="2" t="s">
        <v>41</v>
      </c>
      <c r="F27" s="2" t="s">
        <v>42</v>
      </c>
      <c r="G27" s="2" t="s">
        <v>43</v>
      </c>
      <c r="H27" s="2">
        <v>607.38381000000004</v>
      </c>
      <c r="I27" s="2">
        <v>6.726</v>
      </c>
      <c r="J27" s="2">
        <v>2832.4854557276399</v>
      </c>
      <c r="K27" s="2">
        <v>0</v>
      </c>
      <c r="L27" s="2">
        <v>1</v>
      </c>
      <c r="M27" s="2">
        <v>0</v>
      </c>
      <c r="N27" s="2">
        <v>2</v>
      </c>
      <c r="O27" s="2">
        <v>5</v>
      </c>
      <c r="P27" s="2">
        <v>0</v>
      </c>
      <c r="Q27" s="2" t="s">
        <v>43</v>
      </c>
      <c r="R27" s="2">
        <v>62.6</v>
      </c>
      <c r="S27" s="2">
        <v>2419.5360389770599</v>
      </c>
      <c r="T27" s="2">
        <v>2662.0561142166198</v>
      </c>
      <c r="U27" s="2">
        <v>2832.4854557276399</v>
      </c>
      <c r="V27" s="2">
        <v>2465.9799433582002</v>
      </c>
      <c r="W27" s="2">
        <v>2487.9914006436202</v>
      </c>
      <c r="X27" s="2">
        <v>2720.5640881796899</v>
      </c>
      <c r="Y27" s="2">
        <v>141.615233098136</v>
      </c>
      <c r="Z27" s="2">
        <v>155.30775284488101</v>
      </c>
      <c r="AA27" s="2">
        <v>2179.2937667092901</v>
      </c>
      <c r="AB27" s="2">
        <v>2041.3097781071999</v>
      </c>
      <c r="AC27" s="2">
        <v>2625.30186352891</v>
      </c>
      <c r="AD27" s="2">
        <v>2547.4914500589002</v>
      </c>
      <c r="AE27" s="2">
        <v>7.4354705926372997</v>
      </c>
      <c r="AF27" s="2">
        <v>3.9999805676790601</v>
      </c>
      <c r="AG27" s="2">
        <v>1.0309999999999999</v>
      </c>
      <c r="AH27" s="2">
        <v>0.04</v>
      </c>
      <c r="AI27" s="2">
        <v>0.54921661758552898</v>
      </c>
      <c r="AJ27" s="2">
        <v>0.83408443136472898</v>
      </c>
    </row>
    <row r="28" spans="1:36" x14ac:dyDescent="0.3">
      <c r="A28" s="2" t="b">
        <v>1</v>
      </c>
      <c r="B28" s="2" t="s">
        <v>649</v>
      </c>
      <c r="C28" s="2" t="s">
        <v>650</v>
      </c>
      <c r="D28" s="2" t="s">
        <v>42</v>
      </c>
      <c r="E28" s="2" t="s">
        <v>42</v>
      </c>
      <c r="F28" s="2" t="s">
        <v>40</v>
      </c>
      <c r="G28" s="2" t="s">
        <v>43</v>
      </c>
      <c r="H28" s="2">
        <v>374.28296</v>
      </c>
      <c r="I28" s="2">
        <v>7.3860000000000001</v>
      </c>
      <c r="J28" s="2">
        <v>30600.926036688601</v>
      </c>
      <c r="K28" s="2">
        <v>38</v>
      </c>
      <c r="L28" s="2">
        <v>0</v>
      </c>
      <c r="M28" s="2">
        <v>0</v>
      </c>
      <c r="N28" s="2">
        <v>2</v>
      </c>
      <c r="O28" s="2">
        <v>6</v>
      </c>
      <c r="P28" s="2">
        <v>0</v>
      </c>
      <c r="Q28" s="2" t="s">
        <v>43</v>
      </c>
      <c r="R28" s="2" t="s">
        <v>43</v>
      </c>
      <c r="S28" s="2">
        <v>29397.8270184014</v>
      </c>
      <c r="T28" s="2">
        <v>29223.136154598698</v>
      </c>
      <c r="U28" s="2">
        <v>29566.731431313099</v>
      </c>
      <c r="V28" s="2">
        <v>30600.926036688601</v>
      </c>
      <c r="W28" s="2">
        <v>29607.0862137759</v>
      </c>
      <c r="X28" s="2">
        <v>27487.714972280701</v>
      </c>
      <c r="Y28" s="2">
        <v>8374.5453591233909</v>
      </c>
      <c r="Z28" s="2">
        <v>7370.3435415669801</v>
      </c>
      <c r="AA28" s="2">
        <v>24080.7454566786</v>
      </c>
      <c r="AB28" s="2">
        <v>26344.977704461398</v>
      </c>
      <c r="AC28" s="2">
        <v>29378.563029613299</v>
      </c>
      <c r="AD28" s="2">
        <v>28686.844179715601</v>
      </c>
      <c r="AE28" s="2">
        <v>1.6293476340009601</v>
      </c>
      <c r="AF28" s="2">
        <v>4.4739437103112696</v>
      </c>
      <c r="AG28" s="2">
        <v>1.024</v>
      </c>
      <c r="AH28" s="2">
        <v>0.03</v>
      </c>
      <c r="AI28" s="2">
        <v>0.94446636122553795</v>
      </c>
      <c r="AJ28" s="2">
        <v>0.98687072038350598</v>
      </c>
    </row>
    <row r="29" spans="1:36" x14ac:dyDescent="0.3">
      <c r="A29" s="2" t="b">
        <v>1</v>
      </c>
      <c r="B29" s="2" t="s">
        <v>682</v>
      </c>
      <c r="C29" s="2" t="s">
        <v>683</v>
      </c>
      <c r="D29" s="2" t="s">
        <v>42</v>
      </c>
      <c r="E29" s="2" t="s">
        <v>42</v>
      </c>
      <c r="F29" s="2" t="s">
        <v>40</v>
      </c>
      <c r="G29" s="2" t="s">
        <v>43</v>
      </c>
      <c r="H29" s="2">
        <v>450.33398999999997</v>
      </c>
      <c r="I29" s="2">
        <v>7.9870000000000001</v>
      </c>
      <c r="J29" s="2">
        <v>2776.5186488375998</v>
      </c>
      <c r="K29" s="2">
        <v>12</v>
      </c>
      <c r="L29" s="2">
        <v>0</v>
      </c>
      <c r="M29" s="2">
        <v>0</v>
      </c>
      <c r="N29" s="2">
        <v>2</v>
      </c>
      <c r="O29" s="2">
        <v>11</v>
      </c>
      <c r="P29" s="2">
        <v>0</v>
      </c>
      <c r="Q29" s="2" t="s">
        <v>43</v>
      </c>
      <c r="R29" s="2" t="s">
        <v>43</v>
      </c>
      <c r="S29" s="2">
        <v>2327.5121028447802</v>
      </c>
      <c r="T29" s="2">
        <v>2776.5186488375998</v>
      </c>
      <c r="U29" s="2">
        <v>2462.69792694119</v>
      </c>
      <c r="V29" s="2">
        <v>2477.6294951781802</v>
      </c>
      <c r="W29" s="2">
        <v>2264.1874095480598</v>
      </c>
      <c r="X29" s="2">
        <v>2715.09012918285</v>
      </c>
      <c r="Y29" s="2">
        <v>1004.88635578738</v>
      </c>
      <c r="Z29" s="2">
        <v>2306.1874395666</v>
      </c>
      <c r="AA29" s="2">
        <v>2353.44793031066</v>
      </c>
      <c r="AB29" s="2">
        <v>2016.67583283571</v>
      </c>
      <c r="AC29" s="2">
        <v>2490.06958838531</v>
      </c>
      <c r="AD29" s="2">
        <v>2450.6344263434898</v>
      </c>
      <c r="AE29" s="2">
        <v>5.7048238537220097</v>
      </c>
      <c r="AF29" s="2">
        <v>3.6742348831098202</v>
      </c>
      <c r="AG29" s="2">
        <v>1.016</v>
      </c>
      <c r="AH29" s="2">
        <v>0.02</v>
      </c>
      <c r="AI29" s="2">
        <v>0.61684157287008101</v>
      </c>
      <c r="AJ29" s="2">
        <v>0.86456055018586697</v>
      </c>
    </row>
    <row r="30" spans="1:36" x14ac:dyDescent="0.3">
      <c r="A30" s="2" t="b">
        <v>1</v>
      </c>
      <c r="B30" s="2" t="s">
        <v>684</v>
      </c>
      <c r="C30" s="2" t="s">
        <v>685</v>
      </c>
      <c r="D30" s="2" t="s">
        <v>40</v>
      </c>
      <c r="E30" s="2" t="s">
        <v>42</v>
      </c>
      <c r="F30" s="2" t="s">
        <v>40</v>
      </c>
      <c r="G30" s="2" t="s">
        <v>43</v>
      </c>
      <c r="H30" s="2">
        <v>202.15620000000001</v>
      </c>
      <c r="I30" s="2">
        <v>8.298</v>
      </c>
      <c r="J30" s="2">
        <v>866083.90873645304</v>
      </c>
      <c r="K30" s="2">
        <v>7</v>
      </c>
      <c r="L30" s="2">
        <v>0</v>
      </c>
      <c r="M30" s="2">
        <v>0</v>
      </c>
      <c r="N30" s="2">
        <v>2</v>
      </c>
      <c r="O30" s="2">
        <v>5</v>
      </c>
      <c r="P30" s="2">
        <v>0</v>
      </c>
      <c r="Q30" s="2" t="s">
        <v>43</v>
      </c>
      <c r="R30" s="2" t="s">
        <v>43</v>
      </c>
      <c r="S30" s="2">
        <v>852077.40599606303</v>
      </c>
      <c r="T30" s="2">
        <v>866083.90873645304</v>
      </c>
      <c r="U30" s="2">
        <v>852122.29103396705</v>
      </c>
      <c r="V30" s="2">
        <v>850083.68904676498</v>
      </c>
      <c r="W30" s="2">
        <v>841754.14410468598</v>
      </c>
      <c r="X30" s="2">
        <v>816275.60756970698</v>
      </c>
      <c r="Y30" s="2">
        <v>41827.323498430997</v>
      </c>
      <c r="Z30" s="2">
        <v>49114.895331663902</v>
      </c>
      <c r="AA30" s="2">
        <v>768803.40163466695</v>
      </c>
      <c r="AB30" s="2">
        <v>821441.87180341198</v>
      </c>
      <c r="AC30" s="2">
        <v>848117.84305904806</v>
      </c>
      <c r="AD30" s="2">
        <v>836029.13212246099</v>
      </c>
      <c r="AE30" s="2">
        <v>2.36762916843551</v>
      </c>
      <c r="AF30" s="2">
        <v>1.9055043523270701</v>
      </c>
      <c r="AG30" s="2">
        <v>1.014</v>
      </c>
      <c r="AH30" s="2">
        <v>0.02</v>
      </c>
      <c r="AI30" s="2">
        <v>0.29203102741355702</v>
      </c>
      <c r="AJ30" s="2">
        <v>0.70301018358312495</v>
      </c>
    </row>
    <row r="31" spans="1:36" x14ac:dyDescent="0.3">
      <c r="A31" s="2" t="b">
        <v>1</v>
      </c>
      <c r="B31" s="2" t="s">
        <v>686</v>
      </c>
      <c r="C31" s="2" t="s">
        <v>687</v>
      </c>
      <c r="D31" s="2" t="s">
        <v>40</v>
      </c>
      <c r="E31" s="2" t="s">
        <v>41</v>
      </c>
      <c r="F31" s="2" t="s">
        <v>61</v>
      </c>
      <c r="G31" s="2" t="s">
        <v>43</v>
      </c>
      <c r="H31" s="2">
        <v>202.0316</v>
      </c>
      <c r="I31" s="2">
        <v>13.497999999999999</v>
      </c>
      <c r="J31" s="2">
        <v>8673.9091533258907</v>
      </c>
      <c r="K31" s="2">
        <v>3</v>
      </c>
      <c r="L31" s="2">
        <v>5</v>
      </c>
      <c r="M31" s="2">
        <v>0</v>
      </c>
      <c r="N31" s="2">
        <v>2</v>
      </c>
      <c r="O31" s="2">
        <v>0</v>
      </c>
      <c r="P31" s="2">
        <v>0</v>
      </c>
      <c r="Q31" s="2" t="s">
        <v>43</v>
      </c>
      <c r="R31" s="2">
        <v>61.4</v>
      </c>
      <c r="S31" s="2">
        <v>8673.9091533258907</v>
      </c>
      <c r="T31" s="2">
        <v>8010.2794717630404</v>
      </c>
      <c r="U31" s="2">
        <v>7779.5708676485301</v>
      </c>
      <c r="V31" s="2">
        <v>8464.2055430126493</v>
      </c>
      <c r="W31" s="2">
        <v>7212.22735840321</v>
      </c>
      <c r="X31" s="2">
        <v>7964.4536755778099</v>
      </c>
      <c r="Y31" s="2">
        <v>7541.45116400811</v>
      </c>
      <c r="Z31" s="2">
        <v>6498.3598771738598</v>
      </c>
      <c r="AA31" s="2">
        <v>8171.1619854513801</v>
      </c>
      <c r="AB31" s="2">
        <v>8125.0026298471403</v>
      </c>
      <c r="AC31" s="2">
        <v>8000.5750485320596</v>
      </c>
      <c r="AD31" s="2">
        <v>7948.38288824557</v>
      </c>
      <c r="AE31" s="2">
        <v>5.7689851897960303</v>
      </c>
      <c r="AF31" s="2">
        <v>7.8682157408724898</v>
      </c>
      <c r="AG31" s="2">
        <v>1.0069999999999999</v>
      </c>
      <c r="AH31" s="2">
        <v>0.01</v>
      </c>
      <c r="AI31" s="2">
        <v>0.56585015778338499</v>
      </c>
      <c r="AJ31" s="2">
        <v>0.84138289494631602</v>
      </c>
    </row>
    <row r="32" spans="1:36" x14ac:dyDescent="0.3">
      <c r="A32" s="2" t="b">
        <v>1</v>
      </c>
      <c r="B32" s="2" t="s">
        <v>688</v>
      </c>
      <c r="C32" s="2" t="s">
        <v>689</v>
      </c>
      <c r="D32" s="2" t="s">
        <v>40</v>
      </c>
      <c r="E32" s="2" t="s">
        <v>41</v>
      </c>
      <c r="F32" s="2" t="s">
        <v>42</v>
      </c>
      <c r="G32" s="2" t="s">
        <v>43</v>
      </c>
      <c r="H32" s="2">
        <v>853.57911999999999</v>
      </c>
      <c r="I32" s="2">
        <v>10.484999999999999</v>
      </c>
      <c r="J32" s="2">
        <v>108932.15671127599</v>
      </c>
      <c r="K32" s="2">
        <v>0</v>
      </c>
      <c r="L32" s="2">
        <v>1</v>
      </c>
      <c r="M32" s="2">
        <v>0</v>
      </c>
      <c r="N32" s="2">
        <v>2</v>
      </c>
      <c r="O32" s="2">
        <v>14</v>
      </c>
      <c r="P32" s="2">
        <v>0</v>
      </c>
      <c r="Q32" s="2" t="s">
        <v>43</v>
      </c>
      <c r="R32" s="2">
        <v>64</v>
      </c>
      <c r="S32" s="2">
        <v>90854.513545841794</v>
      </c>
      <c r="T32" s="2">
        <v>73216.576805876597</v>
      </c>
      <c r="U32" s="2">
        <v>90269.730211064103</v>
      </c>
      <c r="V32" s="2">
        <v>87025.533868933606</v>
      </c>
      <c r="W32" s="2">
        <v>108932.15671127599</v>
      </c>
      <c r="X32" s="2">
        <v>98457.825826699904</v>
      </c>
      <c r="Y32" s="2">
        <v>1093.9251332827901</v>
      </c>
      <c r="Z32" s="2">
        <v>1017.32128521061</v>
      </c>
      <c r="AA32" s="2">
        <v>86622.583742560601</v>
      </c>
      <c r="AB32" s="2">
        <v>71468.9651540903</v>
      </c>
      <c r="AC32" s="2">
        <v>91521.072461248303</v>
      </c>
      <c r="AD32" s="2">
        <v>92152.617872879695</v>
      </c>
      <c r="AE32" s="2">
        <v>15.5088611746705</v>
      </c>
      <c r="AF32" s="2">
        <v>16.717557292342001</v>
      </c>
      <c r="AG32" s="2">
        <v>0.99299999999999999</v>
      </c>
      <c r="AH32" s="2">
        <v>-0.01</v>
      </c>
      <c r="AI32" s="2">
        <v>0.35411502525715</v>
      </c>
      <c r="AJ32" s="2">
        <v>0.74054053380297402</v>
      </c>
    </row>
    <row r="33" spans="1:36" x14ac:dyDescent="0.3">
      <c r="A33" s="2" t="b">
        <v>1</v>
      </c>
      <c r="B33" s="2" t="s">
        <v>690</v>
      </c>
      <c r="C33" s="2" t="s">
        <v>691</v>
      </c>
      <c r="D33" s="2" t="s">
        <v>40</v>
      </c>
      <c r="E33" s="2" t="s">
        <v>41</v>
      </c>
      <c r="F33" s="2" t="s">
        <v>40</v>
      </c>
      <c r="G33" s="2" t="s">
        <v>43</v>
      </c>
      <c r="H33" s="2">
        <v>440.42182000000003</v>
      </c>
      <c r="I33" s="2">
        <v>9.0079999999999991</v>
      </c>
      <c r="J33" s="2">
        <v>2692.2877059477501</v>
      </c>
      <c r="K33" s="2">
        <v>1</v>
      </c>
      <c r="L33" s="2">
        <v>2</v>
      </c>
      <c r="M33" s="2">
        <v>0</v>
      </c>
      <c r="N33" s="2">
        <v>2</v>
      </c>
      <c r="O33" s="2">
        <v>0</v>
      </c>
      <c r="P33" s="2">
        <v>0</v>
      </c>
      <c r="Q33" s="2" t="s">
        <v>43</v>
      </c>
      <c r="R33" s="2">
        <v>86.4</v>
      </c>
      <c r="S33" s="2">
        <v>1884.69669968927</v>
      </c>
      <c r="T33" s="2">
        <v>2692.2877059477501</v>
      </c>
      <c r="U33" s="2">
        <v>1784.69628301795</v>
      </c>
      <c r="V33" s="2">
        <v>2085.356369784</v>
      </c>
      <c r="W33" s="2">
        <v>1673.73687190078</v>
      </c>
      <c r="X33" s="2">
        <v>1908.9648723524999</v>
      </c>
      <c r="Y33" s="2">
        <v>2176.2249342857499</v>
      </c>
      <c r="Z33" s="2">
        <v>2107.7393542579898</v>
      </c>
      <c r="AA33" s="2">
        <v>2091.9222350907198</v>
      </c>
      <c r="AB33" s="2">
        <v>2081.10696681339</v>
      </c>
      <c r="AC33" s="2">
        <v>1886.79368353621</v>
      </c>
      <c r="AD33" s="2">
        <v>1905.4398234145799</v>
      </c>
      <c r="AE33" s="2">
        <v>23.353886809461301</v>
      </c>
      <c r="AF33" s="2">
        <v>10.8192331316381</v>
      </c>
      <c r="AG33" s="2">
        <v>0.99</v>
      </c>
      <c r="AH33" s="2">
        <v>-0.01</v>
      </c>
      <c r="AI33" s="2">
        <v>0.52664311438604305</v>
      </c>
      <c r="AJ33" s="2">
        <v>0.82952265675816605</v>
      </c>
    </row>
    <row r="34" spans="1:36" x14ac:dyDescent="0.3">
      <c r="A34" s="2" t="b">
        <v>1</v>
      </c>
      <c r="B34" s="2" t="s">
        <v>692</v>
      </c>
      <c r="C34" s="2" t="s">
        <v>693</v>
      </c>
      <c r="D34" s="2" t="s">
        <v>40</v>
      </c>
      <c r="E34" s="2" t="s">
        <v>41</v>
      </c>
      <c r="F34" s="2" t="s">
        <v>61</v>
      </c>
      <c r="G34" s="2" t="s">
        <v>43</v>
      </c>
      <c r="H34" s="2">
        <v>727.54102999999998</v>
      </c>
      <c r="I34" s="2">
        <v>10.271000000000001</v>
      </c>
      <c r="J34" s="2">
        <v>21661.149651253701</v>
      </c>
      <c r="K34" s="2">
        <v>12</v>
      </c>
      <c r="L34" s="2">
        <v>2</v>
      </c>
      <c r="M34" s="2">
        <v>0</v>
      </c>
      <c r="N34" s="2">
        <v>2</v>
      </c>
      <c r="O34" s="2">
        <v>6</v>
      </c>
      <c r="P34" s="2">
        <v>0</v>
      </c>
      <c r="Q34" s="2" t="s">
        <v>43</v>
      </c>
      <c r="R34" s="2">
        <v>79.3</v>
      </c>
      <c r="S34" s="2">
        <v>20309.512749036701</v>
      </c>
      <c r="T34" s="2">
        <v>19705.856801359299</v>
      </c>
      <c r="U34" s="2">
        <v>21661.149651253701</v>
      </c>
      <c r="V34" s="2">
        <v>20302.533250898799</v>
      </c>
      <c r="W34" s="2">
        <v>19978.790372348401</v>
      </c>
      <c r="X34" s="2">
        <v>20926.9520414689</v>
      </c>
      <c r="Y34" s="2">
        <v>386.539794076482</v>
      </c>
      <c r="Z34" s="2">
        <v>562.70747316734503</v>
      </c>
      <c r="AA34" s="2">
        <v>17777.110149042699</v>
      </c>
      <c r="AB34" s="2">
        <v>19317.429954094401</v>
      </c>
      <c r="AC34" s="2">
        <v>20062.605529645902</v>
      </c>
      <c r="AD34" s="2">
        <v>20423.760475011401</v>
      </c>
      <c r="AE34" s="2">
        <v>4.3001072992800804</v>
      </c>
      <c r="AF34" s="2">
        <v>5.2875829971047201</v>
      </c>
      <c r="AG34" s="2">
        <v>0.98199999999999998</v>
      </c>
      <c r="AH34" s="2">
        <v>-0.03</v>
      </c>
      <c r="AI34" s="2">
        <v>0.94499732471337305</v>
      </c>
      <c r="AJ34" s="2">
        <v>0.98687072038350598</v>
      </c>
    </row>
    <row r="35" spans="1:36" x14ac:dyDescent="0.3">
      <c r="A35" s="2" t="b">
        <v>1</v>
      </c>
      <c r="B35" s="2" t="s">
        <v>694</v>
      </c>
      <c r="C35" s="2" t="s">
        <v>695</v>
      </c>
      <c r="D35" s="2" t="s">
        <v>40</v>
      </c>
      <c r="E35" s="2" t="s">
        <v>40</v>
      </c>
      <c r="F35" s="2" t="s">
        <v>40</v>
      </c>
      <c r="G35" s="2" t="s">
        <v>43</v>
      </c>
      <c r="H35" s="2">
        <v>382.38013999999998</v>
      </c>
      <c r="I35" s="2">
        <v>10.252000000000001</v>
      </c>
      <c r="J35" s="2">
        <v>21648.130462784498</v>
      </c>
      <c r="K35" s="2">
        <v>6</v>
      </c>
      <c r="L35" s="2">
        <v>2</v>
      </c>
      <c r="M35" s="2">
        <v>0</v>
      </c>
      <c r="N35" s="2">
        <v>2</v>
      </c>
      <c r="O35" s="2">
        <v>13</v>
      </c>
      <c r="P35" s="2">
        <v>0</v>
      </c>
      <c r="Q35" s="2">
        <v>58.6</v>
      </c>
      <c r="R35" s="2" t="s">
        <v>43</v>
      </c>
      <c r="S35" s="2">
        <v>12860.5768376416</v>
      </c>
      <c r="T35" s="2">
        <v>8691.2448095961008</v>
      </c>
      <c r="U35" s="2">
        <v>11152.4393772692</v>
      </c>
      <c r="V35" s="2">
        <v>11692.517272071</v>
      </c>
      <c r="W35" s="2">
        <v>10490.9063152574</v>
      </c>
      <c r="X35" s="2">
        <v>12517.3836534037</v>
      </c>
      <c r="Y35" s="2">
        <v>21648.130462784498</v>
      </c>
      <c r="Z35" s="2">
        <v>20653.4238154954</v>
      </c>
      <c r="AA35" s="2">
        <v>17184.219959862599</v>
      </c>
      <c r="AB35" s="2">
        <v>14313.184068491801</v>
      </c>
      <c r="AC35" s="2">
        <v>11299.353918180301</v>
      </c>
      <c r="AD35" s="2">
        <v>11542.129219241</v>
      </c>
      <c r="AE35" s="2">
        <v>22.889266443023899</v>
      </c>
      <c r="AF35" s="2">
        <v>2.3241531693024999</v>
      </c>
      <c r="AG35" s="2">
        <v>0.97899999999999998</v>
      </c>
      <c r="AH35" s="2">
        <v>-0.03</v>
      </c>
      <c r="AI35" s="2">
        <v>0.69798686475486305</v>
      </c>
      <c r="AJ35" s="2">
        <v>0.90016435380417004</v>
      </c>
    </row>
    <row r="36" spans="1:36" x14ac:dyDescent="0.3">
      <c r="A36" s="2" t="b">
        <v>1</v>
      </c>
      <c r="B36" s="2" t="s">
        <v>696</v>
      </c>
      <c r="C36" s="2" t="s">
        <v>697</v>
      </c>
      <c r="D36" s="2" t="s">
        <v>40</v>
      </c>
      <c r="E36" s="2" t="s">
        <v>41</v>
      </c>
      <c r="F36" s="2" t="s">
        <v>42</v>
      </c>
      <c r="G36" s="2" t="s">
        <v>43</v>
      </c>
      <c r="H36" s="2">
        <v>747.55035999999996</v>
      </c>
      <c r="I36" s="2">
        <v>9.9149999999999991</v>
      </c>
      <c r="J36" s="2">
        <v>10240.966808507599</v>
      </c>
      <c r="K36" s="2">
        <v>0</v>
      </c>
      <c r="L36" s="2">
        <v>1</v>
      </c>
      <c r="M36" s="2">
        <v>0</v>
      </c>
      <c r="N36" s="2">
        <v>2</v>
      </c>
      <c r="O36" s="2">
        <v>10</v>
      </c>
      <c r="P36" s="2">
        <v>0</v>
      </c>
      <c r="Q36" s="2" t="s">
        <v>43</v>
      </c>
      <c r="R36" s="2">
        <v>66</v>
      </c>
      <c r="S36" s="2">
        <v>1819.50255425976</v>
      </c>
      <c r="T36" s="2">
        <v>10240.966808507599</v>
      </c>
      <c r="U36" s="2">
        <v>1668.87422515001</v>
      </c>
      <c r="V36" s="2">
        <v>1792.7952569594499</v>
      </c>
      <c r="W36" s="2">
        <v>1824.1060758727101</v>
      </c>
      <c r="X36" s="2">
        <v>8590.2230768517002</v>
      </c>
      <c r="Y36" s="2">
        <v>759.05243106798798</v>
      </c>
      <c r="Z36" s="2">
        <v>696.23465710073697</v>
      </c>
      <c r="AA36" s="2">
        <v>5186.2357718167495</v>
      </c>
      <c r="AB36" s="2">
        <v>5983.1463068360999</v>
      </c>
      <c r="AC36" s="2">
        <v>1765.4856837581101</v>
      </c>
      <c r="AD36" s="2">
        <v>1811.26779758782</v>
      </c>
      <c r="AE36" s="2">
        <v>109.705094484177</v>
      </c>
      <c r="AF36" s="2">
        <v>100.06212576919999</v>
      </c>
      <c r="AG36" s="2">
        <v>0.97499999999999998</v>
      </c>
      <c r="AH36" s="2">
        <v>-0.04</v>
      </c>
      <c r="AI36" s="2">
        <v>0.97562297025741396</v>
      </c>
      <c r="AJ36" s="2">
        <v>0.99319018254273195</v>
      </c>
    </row>
    <row r="37" spans="1:36" x14ac:dyDescent="0.3">
      <c r="A37" s="2" t="b">
        <v>1</v>
      </c>
      <c r="B37" s="2" t="s">
        <v>698</v>
      </c>
      <c r="C37" s="2" t="s">
        <v>699</v>
      </c>
      <c r="D37" s="2" t="s">
        <v>40</v>
      </c>
      <c r="E37" s="2" t="s">
        <v>700</v>
      </c>
      <c r="F37" s="2" t="s">
        <v>40</v>
      </c>
      <c r="G37" s="2" t="s">
        <v>43</v>
      </c>
      <c r="H37" s="2">
        <v>306.25506999999999</v>
      </c>
      <c r="I37" s="2">
        <v>6.9580000000000002</v>
      </c>
      <c r="J37" s="2">
        <v>6689.0597832670501</v>
      </c>
      <c r="K37" s="2">
        <v>26</v>
      </c>
      <c r="L37" s="2">
        <v>2</v>
      </c>
      <c r="M37" s="2">
        <v>0</v>
      </c>
      <c r="N37" s="2">
        <v>2</v>
      </c>
      <c r="O37" s="2">
        <v>0</v>
      </c>
      <c r="P37" s="2">
        <v>0</v>
      </c>
      <c r="Q37" s="2" t="s">
        <v>43</v>
      </c>
      <c r="R37" s="2">
        <v>68</v>
      </c>
      <c r="S37" s="2">
        <v>4981.9080916978501</v>
      </c>
      <c r="T37" s="2">
        <v>5732.3595484239104</v>
      </c>
      <c r="U37" s="2">
        <v>5036.1276805214102</v>
      </c>
      <c r="V37" s="2">
        <v>6689.0597832670501</v>
      </c>
      <c r="W37" s="2">
        <v>4465.9962707458799</v>
      </c>
      <c r="X37" s="2">
        <v>5218.63793017236</v>
      </c>
      <c r="Y37" s="2">
        <v>464.72952743076399</v>
      </c>
      <c r="Z37" s="2">
        <v>378.43352206463697</v>
      </c>
      <c r="AA37" s="2">
        <v>4519.4081346963803</v>
      </c>
      <c r="AB37" s="2">
        <v>4509.9623529029504</v>
      </c>
      <c r="AC37" s="2">
        <v>5036.87928487724</v>
      </c>
      <c r="AD37" s="2">
        <v>5214.7439165918604</v>
      </c>
      <c r="AE37" s="2">
        <v>7.9255585960337003</v>
      </c>
      <c r="AF37" s="2">
        <v>20.689176082895699</v>
      </c>
      <c r="AG37" s="2">
        <v>0.96599999999999997</v>
      </c>
      <c r="AH37" s="2">
        <v>-0.05</v>
      </c>
      <c r="AI37" s="2">
        <v>0.84704826346526696</v>
      </c>
      <c r="AJ37" s="2">
        <v>0.95696122167344699</v>
      </c>
    </row>
    <row r="38" spans="1:36" x14ac:dyDescent="0.3">
      <c r="A38" s="2" t="b">
        <v>1</v>
      </c>
      <c r="B38" s="2" t="s">
        <v>701</v>
      </c>
      <c r="C38" s="2" t="s">
        <v>43</v>
      </c>
      <c r="D38" s="2" t="s">
        <v>42</v>
      </c>
      <c r="E38" s="2" t="s">
        <v>41</v>
      </c>
      <c r="F38" s="2" t="s">
        <v>42</v>
      </c>
      <c r="G38" s="2" t="s">
        <v>43</v>
      </c>
      <c r="H38" s="2">
        <v>772.09627</v>
      </c>
      <c r="I38" s="2">
        <v>10.379</v>
      </c>
      <c r="J38" s="2">
        <v>1776.70453192175</v>
      </c>
      <c r="K38" s="2">
        <v>0</v>
      </c>
      <c r="L38" s="2">
        <v>5</v>
      </c>
      <c r="M38" s="2">
        <v>0</v>
      </c>
      <c r="N38" s="2">
        <v>2</v>
      </c>
      <c r="O38" s="2">
        <v>11</v>
      </c>
      <c r="P38" s="2">
        <v>0</v>
      </c>
      <c r="Q38" s="2" t="s">
        <v>43</v>
      </c>
      <c r="R38" s="2">
        <v>73.7</v>
      </c>
      <c r="S38" s="2">
        <v>985.88104512664404</v>
      </c>
      <c r="T38" s="2">
        <v>1679.68668469658</v>
      </c>
      <c r="U38" s="2">
        <v>1520.3161326669399</v>
      </c>
      <c r="V38" s="2">
        <v>1651.4826212169801</v>
      </c>
      <c r="W38" s="2">
        <v>1654.78298598109</v>
      </c>
      <c r="X38" s="2">
        <v>1411.28218535016</v>
      </c>
      <c r="Y38" s="2">
        <v>285.97511384547198</v>
      </c>
      <c r="Z38" s="2">
        <v>410.204371417034</v>
      </c>
      <c r="AA38" s="2">
        <v>1776.70453192175</v>
      </c>
      <c r="AB38" s="2">
        <v>1518.5213555630401</v>
      </c>
      <c r="AC38" s="2">
        <v>1537.4993706702801</v>
      </c>
      <c r="AD38" s="2">
        <v>1633.1913719013301</v>
      </c>
      <c r="AE38" s="2">
        <v>23.449086652196101</v>
      </c>
      <c r="AF38" s="2">
        <v>13.616954348758799</v>
      </c>
      <c r="AG38" s="2">
        <v>0.94099999999999995</v>
      </c>
      <c r="AH38" s="2">
        <v>-0.09</v>
      </c>
      <c r="AI38" s="2">
        <v>0.47676021837907701</v>
      </c>
      <c r="AJ38" s="2">
        <v>0.80516426548475994</v>
      </c>
    </row>
    <row r="39" spans="1:36" x14ac:dyDescent="0.3">
      <c r="A39" s="2" t="b">
        <v>1</v>
      </c>
      <c r="B39" s="2" t="s">
        <v>702</v>
      </c>
      <c r="C39" s="2" t="s">
        <v>703</v>
      </c>
      <c r="D39" s="2" t="s">
        <v>42</v>
      </c>
      <c r="E39" s="2" t="s">
        <v>42</v>
      </c>
      <c r="F39" s="2" t="s">
        <v>40</v>
      </c>
      <c r="G39" s="2" t="s">
        <v>43</v>
      </c>
      <c r="H39" s="2">
        <v>187.08304999999999</v>
      </c>
      <c r="I39" s="2">
        <v>0.99</v>
      </c>
      <c r="J39" s="2">
        <v>16731.2524829094</v>
      </c>
      <c r="K39" s="2">
        <v>4</v>
      </c>
      <c r="L39" s="2">
        <v>0</v>
      </c>
      <c r="M39" s="2">
        <v>0</v>
      </c>
      <c r="N39" s="2">
        <v>2</v>
      </c>
      <c r="O39" s="2">
        <v>19</v>
      </c>
      <c r="P39" s="2">
        <v>0</v>
      </c>
      <c r="Q39" s="2" t="s">
        <v>43</v>
      </c>
      <c r="R39" s="2" t="s">
        <v>43</v>
      </c>
      <c r="S39" s="2">
        <v>13070.3394206335</v>
      </c>
      <c r="T39" s="2">
        <v>14986.3924460257</v>
      </c>
      <c r="U39" s="2">
        <v>12189.7098323967</v>
      </c>
      <c r="V39" s="2">
        <v>15270.4273228028</v>
      </c>
      <c r="W39" s="2">
        <v>9166.6261423154501</v>
      </c>
      <c r="X39" s="2">
        <v>11920.867545588801</v>
      </c>
      <c r="Y39" s="2">
        <v>165.636780976045</v>
      </c>
      <c r="Z39" s="2">
        <v>118.902403953255</v>
      </c>
      <c r="AA39" s="2">
        <v>12683.498906257701</v>
      </c>
      <c r="AB39" s="2">
        <v>16731.2524829094</v>
      </c>
      <c r="AC39" s="2">
        <v>12342.023108793601</v>
      </c>
      <c r="AD39" s="2">
        <v>13219.373005797701</v>
      </c>
      <c r="AE39" s="2">
        <v>16.325474846760301</v>
      </c>
      <c r="AF39" s="2">
        <v>29.784724929251901</v>
      </c>
      <c r="AG39" s="2">
        <v>0.93400000000000005</v>
      </c>
      <c r="AH39" s="2">
        <v>-0.1</v>
      </c>
      <c r="AI39" s="2">
        <v>0.65126876388465704</v>
      </c>
      <c r="AJ39" s="2">
        <v>0.88099852954950797</v>
      </c>
    </row>
    <row r="40" spans="1:36" x14ac:dyDescent="0.3">
      <c r="A40" s="2" t="b">
        <v>1</v>
      </c>
      <c r="B40" s="2" t="s">
        <v>704</v>
      </c>
      <c r="C40" s="2" t="s">
        <v>705</v>
      </c>
      <c r="D40" s="2" t="s">
        <v>42</v>
      </c>
      <c r="E40" s="2" t="s">
        <v>41</v>
      </c>
      <c r="F40" s="2" t="s">
        <v>40</v>
      </c>
      <c r="G40" s="2" t="s">
        <v>43</v>
      </c>
      <c r="H40" s="2">
        <v>140.01275999999999</v>
      </c>
      <c r="I40" s="2">
        <v>10.019</v>
      </c>
      <c r="J40" s="2">
        <v>34672.517203749303</v>
      </c>
      <c r="K40" s="2">
        <v>4</v>
      </c>
      <c r="L40" s="2">
        <v>2</v>
      </c>
      <c r="M40" s="2">
        <v>0</v>
      </c>
      <c r="N40" s="2">
        <v>2</v>
      </c>
      <c r="O40" s="2">
        <v>3</v>
      </c>
      <c r="P40" s="2">
        <v>0</v>
      </c>
      <c r="Q40" s="2" t="s">
        <v>43</v>
      </c>
      <c r="R40" s="2">
        <v>91.7</v>
      </c>
      <c r="S40" s="2">
        <v>12565.2728781227</v>
      </c>
      <c r="T40" s="2">
        <v>14056.539922222701</v>
      </c>
      <c r="U40" s="2">
        <v>13852.5118420812</v>
      </c>
      <c r="V40" s="2">
        <v>15010.490550148101</v>
      </c>
      <c r="W40" s="2">
        <v>15404.998518170099</v>
      </c>
      <c r="X40" s="2">
        <v>14912.671556799</v>
      </c>
      <c r="Y40" s="2">
        <v>22695.6265441551</v>
      </c>
      <c r="Z40" s="2">
        <v>34672.517203749303</v>
      </c>
      <c r="AA40" s="2">
        <v>26313.757143774099</v>
      </c>
      <c r="AB40" s="2">
        <v>25149.696431365101</v>
      </c>
      <c r="AC40" s="2">
        <v>13897.3508542933</v>
      </c>
      <c r="AD40" s="2">
        <v>14962.1141872768</v>
      </c>
      <c r="AE40" s="2">
        <v>5.2223846509510103</v>
      </c>
      <c r="AF40" s="2">
        <v>3.34586096463017</v>
      </c>
      <c r="AG40" s="2">
        <v>0.92900000000000005</v>
      </c>
      <c r="AH40" s="2">
        <v>-0.11</v>
      </c>
      <c r="AI40" s="2">
        <v>4.5545828932060099E-2</v>
      </c>
      <c r="AJ40" s="2">
        <v>0.35106903598911099</v>
      </c>
    </row>
    <row r="41" spans="1:36" x14ac:dyDescent="0.3">
      <c r="A41" s="2" t="b">
        <v>1</v>
      </c>
      <c r="B41" s="2" t="s">
        <v>706</v>
      </c>
      <c r="C41" s="2" t="s">
        <v>707</v>
      </c>
      <c r="D41" s="2" t="s">
        <v>40</v>
      </c>
      <c r="E41" s="2" t="s">
        <v>41</v>
      </c>
      <c r="F41" s="2" t="s">
        <v>42</v>
      </c>
      <c r="G41" s="2" t="s">
        <v>43</v>
      </c>
      <c r="H41" s="2">
        <v>773.57349999999997</v>
      </c>
      <c r="I41" s="2">
        <v>10.377000000000001</v>
      </c>
      <c r="J41" s="2">
        <v>21558.6991167735</v>
      </c>
      <c r="K41" s="2">
        <v>0</v>
      </c>
      <c r="L41" s="2">
        <v>3</v>
      </c>
      <c r="M41" s="2">
        <v>0</v>
      </c>
      <c r="N41" s="2">
        <v>2</v>
      </c>
      <c r="O41" s="2">
        <v>8</v>
      </c>
      <c r="P41" s="2">
        <v>0</v>
      </c>
      <c r="Q41" s="2" t="s">
        <v>43</v>
      </c>
      <c r="R41" s="2">
        <v>72.3</v>
      </c>
      <c r="S41" s="2">
        <v>16831.202019075699</v>
      </c>
      <c r="T41" s="2">
        <v>15680.742897559699</v>
      </c>
      <c r="U41" s="2">
        <v>19429.550167797101</v>
      </c>
      <c r="V41" s="2">
        <v>18732.9715059923</v>
      </c>
      <c r="W41" s="2">
        <v>19743.783224440798</v>
      </c>
      <c r="X41" s="2">
        <v>16017.5384695588</v>
      </c>
      <c r="Y41" s="2">
        <v>373.19706251633397</v>
      </c>
      <c r="Z41" s="2">
        <v>335.39373135365503</v>
      </c>
      <c r="AA41" s="2">
        <v>21558.6991167735</v>
      </c>
      <c r="AB41" s="2">
        <v>19354.9155152659</v>
      </c>
      <c r="AC41" s="2">
        <v>17229.171988521601</v>
      </c>
      <c r="AD41" s="2">
        <v>18589.8383477998</v>
      </c>
      <c r="AE41" s="2">
        <v>12.2582604250636</v>
      </c>
      <c r="AF41" s="2">
        <v>14.183481152778899</v>
      </c>
      <c r="AG41" s="2">
        <v>0.92700000000000005</v>
      </c>
      <c r="AH41" s="2">
        <v>-0.11</v>
      </c>
      <c r="AI41" s="2">
        <v>0.71371879812205097</v>
      </c>
      <c r="AJ41" s="2">
        <v>0.90664803601565502</v>
      </c>
    </row>
    <row r="42" spans="1:36" x14ac:dyDescent="0.3">
      <c r="A42" s="2" t="b">
        <v>1</v>
      </c>
      <c r="B42" s="2" t="s">
        <v>708</v>
      </c>
      <c r="C42" s="2" t="s">
        <v>709</v>
      </c>
      <c r="D42" s="2" t="s">
        <v>42</v>
      </c>
      <c r="E42" s="2" t="s">
        <v>42</v>
      </c>
      <c r="F42" s="2" t="s">
        <v>40</v>
      </c>
      <c r="G42" s="2" t="s">
        <v>43</v>
      </c>
      <c r="H42" s="2">
        <v>332.27363000000003</v>
      </c>
      <c r="I42" s="2">
        <v>10.016999999999999</v>
      </c>
      <c r="J42" s="2">
        <v>597836.89853523695</v>
      </c>
      <c r="K42" s="2">
        <v>10</v>
      </c>
      <c r="L42" s="2">
        <v>0</v>
      </c>
      <c r="M42" s="2">
        <v>0</v>
      </c>
      <c r="N42" s="2">
        <v>2</v>
      </c>
      <c r="O42" s="2">
        <v>1</v>
      </c>
      <c r="P42" s="2">
        <v>0</v>
      </c>
      <c r="Q42" s="2" t="s">
        <v>43</v>
      </c>
      <c r="R42" s="2" t="s">
        <v>43</v>
      </c>
      <c r="S42" s="2">
        <v>230386.32191646</v>
      </c>
      <c r="T42" s="2">
        <v>214109.00158461501</v>
      </c>
      <c r="U42" s="2">
        <v>221669.19903807601</v>
      </c>
      <c r="V42" s="2">
        <v>230809.27186615701</v>
      </c>
      <c r="W42" s="2">
        <v>242213.69994273101</v>
      </c>
      <c r="X42" s="2">
        <v>246084.13493156401</v>
      </c>
      <c r="Y42" s="2">
        <v>534820.75328997395</v>
      </c>
      <c r="Z42" s="2">
        <v>554752.49511943397</v>
      </c>
      <c r="AA42" s="2">
        <v>597836.89853523695</v>
      </c>
      <c r="AB42" s="2">
        <v>586254.88048837101</v>
      </c>
      <c r="AC42" s="2">
        <v>221978.91094193701</v>
      </c>
      <c r="AD42" s="2">
        <v>243918.18622131101</v>
      </c>
      <c r="AE42" s="2">
        <v>4.0831749782174596</v>
      </c>
      <c r="AF42" s="2">
        <v>3.29329235668123</v>
      </c>
      <c r="AG42" s="2">
        <v>0.91</v>
      </c>
      <c r="AH42" s="2">
        <v>-0.14000000000000001</v>
      </c>
      <c r="AI42" s="2">
        <v>7.0213864359560896E-2</v>
      </c>
      <c r="AJ42" s="2">
        <v>0.413313644042971</v>
      </c>
    </row>
    <row r="43" spans="1:36" x14ac:dyDescent="0.3">
      <c r="A43" s="2" t="b">
        <v>1</v>
      </c>
      <c r="B43" s="2" t="s">
        <v>710</v>
      </c>
      <c r="C43" s="2" t="s">
        <v>711</v>
      </c>
      <c r="D43" s="2" t="s">
        <v>42</v>
      </c>
      <c r="E43" s="2" t="s">
        <v>42</v>
      </c>
      <c r="F43" s="2" t="s">
        <v>40</v>
      </c>
      <c r="G43" s="2" t="s">
        <v>43</v>
      </c>
      <c r="H43" s="2">
        <v>130.09782000000001</v>
      </c>
      <c r="I43" s="2">
        <v>1.6459999999999999</v>
      </c>
      <c r="J43" s="2">
        <v>2834.93124085415</v>
      </c>
      <c r="K43" s="2">
        <v>29</v>
      </c>
      <c r="L43" s="2">
        <v>0</v>
      </c>
      <c r="M43" s="2">
        <v>0</v>
      </c>
      <c r="N43" s="2">
        <v>2</v>
      </c>
      <c r="O43" s="2">
        <v>20</v>
      </c>
      <c r="P43" s="2">
        <v>0</v>
      </c>
      <c r="Q43" s="2" t="s">
        <v>43</v>
      </c>
      <c r="R43" s="2" t="s">
        <v>43</v>
      </c>
      <c r="S43" s="2">
        <v>108.76813188051599</v>
      </c>
      <c r="T43" s="2">
        <v>134.695822656486</v>
      </c>
      <c r="U43" s="2">
        <v>109.863149944375</v>
      </c>
      <c r="V43" s="2">
        <v>131.21299768767699</v>
      </c>
      <c r="W43" s="2">
        <v>497.83926030075497</v>
      </c>
      <c r="X43" s="2">
        <v>137.46087721172799</v>
      </c>
      <c r="Y43" s="2">
        <v>2738.4792466706599</v>
      </c>
      <c r="Z43" s="2">
        <v>2834.93124085415</v>
      </c>
      <c r="AA43" s="2">
        <v>315.826991447105</v>
      </c>
      <c r="AB43" s="2">
        <v>236.197884565847</v>
      </c>
      <c r="AC43" s="2">
        <v>115.939982317252</v>
      </c>
      <c r="AD43" s="2">
        <v>128.56211954994299</v>
      </c>
      <c r="AE43" s="2">
        <v>6.4473736349997104</v>
      </c>
      <c r="AF43" s="2">
        <v>91.819108644840199</v>
      </c>
      <c r="AG43" s="2">
        <v>0.90200000000000002</v>
      </c>
      <c r="AH43" s="2">
        <v>-0.15</v>
      </c>
      <c r="AI43" s="2">
        <v>0.37253984518442601</v>
      </c>
      <c r="AJ43" s="2">
        <v>0.75350547038917903</v>
      </c>
    </row>
    <row r="44" spans="1:36" x14ac:dyDescent="0.3">
      <c r="A44" s="2" t="b">
        <v>1</v>
      </c>
      <c r="B44" s="2" t="s">
        <v>712</v>
      </c>
      <c r="C44" s="2" t="s">
        <v>713</v>
      </c>
      <c r="D44" s="2" t="s">
        <v>40</v>
      </c>
      <c r="E44" s="2" t="s">
        <v>41</v>
      </c>
      <c r="F44" s="2" t="s">
        <v>61</v>
      </c>
      <c r="G44" s="2" t="s">
        <v>43</v>
      </c>
      <c r="H44" s="2">
        <v>771.57587000000001</v>
      </c>
      <c r="I44" s="2">
        <v>10.449</v>
      </c>
      <c r="J44" s="2">
        <v>302620.39688790299</v>
      </c>
      <c r="K44" s="2">
        <v>24</v>
      </c>
      <c r="L44" s="2">
        <v>5</v>
      </c>
      <c r="M44" s="2">
        <v>0</v>
      </c>
      <c r="N44" s="2">
        <v>2</v>
      </c>
      <c r="O44" s="2">
        <v>5</v>
      </c>
      <c r="P44" s="2">
        <v>0</v>
      </c>
      <c r="Q44" s="2" t="s">
        <v>43</v>
      </c>
      <c r="R44" s="2">
        <v>73.7</v>
      </c>
      <c r="S44" s="2">
        <v>240399.598748205</v>
      </c>
      <c r="T44" s="2">
        <v>215757.77659587</v>
      </c>
      <c r="U44" s="2">
        <v>282534.26239107898</v>
      </c>
      <c r="V44" s="2">
        <v>302620.39688790299</v>
      </c>
      <c r="W44" s="2">
        <v>270772.37576228997</v>
      </c>
      <c r="X44" s="2">
        <v>245335.29903273901</v>
      </c>
      <c r="Y44" s="2">
        <v>788.99914399324496</v>
      </c>
      <c r="Z44" s="2">
        <v>888.38992708428805</v>
      </c>
      <c r="AA44" s="2">
        <v>252368.56120334301</v>
      </c>
      <c r="AB44" s="2">
        <v>269659.46729134</v>
      </c>
      <c r="AC44" s="2">
        <v>237032.79985754701</v>
      </c>
      <c r="AD44" s="2">
        <v>264513.13539091899</v>
      </c>
      <c r="AE44" s="2">
        <v>13.0495565324567</v>
      </c>
      <c r="AF44" s="2">
        <v>10.0492749433085</v>
      </c>
      <c r="AG44" s="2">
        <v>0.89600000000000002</v>
      </c>
      <c r="AH44" s="2">
        <v>-0.16</v>
      </c>
      <c r="AI44" s="2">
        <v>0.31295734790688801</v>
      </c>
      <c r="AJ44" s="2">
        <v>0.71688815932665195</v>
      </c>
    </row>
    <row r="45" spans="1:36" x14ac:dyDescent="0.3">
      <c r="A45" s="2" t="b">
        <v>1</v>
      </c>
      <c r="B45" s="2" t="s">
        <v>714</v>
      </c>
      <c r="C45" s="2" t="s">
        <v>715</v>
      </c>
      <c r="D45" s="2" t="s">
        <v>40</v>
      </c>
      <c r="E45" s="2" t="s">
        <v>41</v>
      </c>
      <c r="F45" s="2" t="s">
        <v>61</v>
      </c>
      <c r="G45" s="2" t="s">
        <v>43</v>
      </c>
      <c r="H45" s="2">
        <v>527.29990999999995</v>
      </c>
      <c r="I45" s="2">
        <v>5.9690000000000003</v>
      </c>
      <c r="J45" s="2">
        <v>8580.9677539932109</v>
      </c>
      <c r="K45" s="2">
        <v>4</v>
      </c>
      <c r="L45" s="2">
        <v>11</v>
      </c>
      <c r="M45" s="2">
        <v>0</v>
      </c>
      <c r="N45" s="2">
        <v>2</v>
      </c>
      <c r="O45" s="2">
        <v>6</v>
      </c>
      <c r="P45" s="2">
        <v>0</v>
      </c>
      <c r="Q45" s="2" t="s">
        <v>43</v>
      </c>
      <c r="R45" s="2">
        <v>75.8</v>
      </c>
      <c r="S45" s="2">
        <v>6359.0614165017096</v>
      </c>
      <c r="T45" s="2">
        <v>6730.2587297353402</v>
      </c>
      <c r="U45" s="2">
        <v>6709.0459190455003</v>
      </c>
      <c r="V45" s="2">
        <v>8580.9677539932109</v>
      </c>
      <c r="W45" s="2">
        <v>7355.1425750824801</v>
      </c>
      <c r="X45" s="2">
        <v>7245.3585972499995</v>
      </c>
      <c r="Y45" s="2">
        <v>114.631572421062</v>
      </c>
      <c r="Z45" s="2">
        <v>116.333296697923</v>
      </c>
      <c r="AA45" s="2">
        <v>5908.59240347182</v>
      </c>
      <c r="AB45" s="2">
        <v>6470.0174916108999</v>
      </c>
      <c r="AC45" s="2">
        <v>6665.9210869269</v>
      </c>
      <c r="AD45" s="2">
        <v>7487.7719788232398</v>
      </c>
      <c r="AE45" s="2">
        <v>4.85515006980145</v>
      </c>
      <c r="AF45" s="2">
        <v>10.188920339390799</v>
      </c>
      <c r="AG45" s="2">
        <v>0.89</v>
      </c>
      <c r="AH45" s="2">
        <v>-0.17</v>
      </c>
      <c r="AI45" s="2">
        <v>9.1572569583196706E-2</v>
      </c>
      <c r="AJ45" s="2">
        <v>0.46318053811221399</v>
      </c>
    </row>
    <row r="46" spans="1:36" x14ac:dyDescent="0.3">
      <c r="A46" s="2" t="b">
        <v>1</v>
      </c>
      <c r="B46" s="2" t="s">
        <v>716</v>
      </c>
      <c r="C46" s="2" t="s">
        <v>43</v>
      </c>
      <c r="D46" s="2" t="s">
        <v>42</v>
      </c>
      <c r="E46" s="2" t="s">
        <v>41</v>
      </c>
      <c r="F46" s="2" t="s">
        <v>42</v>
      </c>
      <c r="G46" s="2" t="s">
        <v>43</v>
      </c>
      <c r="H46" s="2">
        <v>766.56893000000002</v>
      </c>
      <c r="I46" s="2">
        <v>10.375</v>
      </c>
      <c r="J46" s="2">
        <v>1030729.40782527</v>
      </c>
      <c r="K46" s="2">
        <v>0</v>
      </c>
      <c r="L46" s="2">
        <v>2</v>
      </c>
      <c r="M46" s="2">
        <v>0</v>
      </c>
      <c r="N46" s="2">
        <v>2</v>
      </c>
      <c r="O46" s="2">
        <v>1</v>
      </c>
      <c r="P46" s="2">
        <v>0</v>
      </c>
      <c r="Q46" s="2" t="s">
        <v>43</v>
      </c>
      <c r="R46" s="2">
        <v>68.3</v>
      </c>
      <c r="S46" s="2">
        <v>840659.75441467797</v>
      </c>
      <c r="T46" s="2">
        <v>851871.833509558</v>
      </c>
      <c r="U46" s="2">
        <v>830704.03394577699</v>
      </c>
      <c r="V46" s="2">
        <v>1030729.40782527</v>
      </c>
      <c r="W46" s="2">
        <v>949115.12620807195</v>
      </c>
      <c r="X46" s="2">
        <v>807380.72125244595</v>
      </c>
      <c r="Y46" s="2">
        <v>403.460204079307</v>
      </c>
      <c r="Z46" s="2">
        <v>405.082508645659</v>
      </c>
      <c r="AA46" s="2">
        <v>856844.08604971401</v>
      </c>
      <c r="AB46" s="2">
        <v>873708.26202206698</v>
      </c>
      <c r="AC46" s="2">
        <v>837161.31518429902</v>
      </c>
      <c r="AD46" s="2">
        <v>942553.119417593</v>
      </c>
      <c r="AE46" s="2">
        <v>1.5827841838210399</v>
      </c>
      <c r="AF46" s="2">
        <v>11.8556954907459</v>
      </c>
      <c r="AG46" s="2">
        <v>0.88800000000000001</v>
      </c>
      <c r="AH46" s="2">
        <v>-0.17</v>
      </c>
      <c r="AI46" s="2">
        <v>0.30292797076751998</v>
      </c>
      <c r="AJ46" s="2">
        <v>0.712656947576081</v>
      </c>
    </row>
    <row r="47" spans="1:36" x14ac:dyDescent="0.3">
      <c r="A47" s="2" t="b">
        <v>1</v>
      </c>
      <c r="B47" s="2" t="s">
        <v>717</v>
      </c>
      <c r="C47" s="2" t="s">
        <v>718</v>
      </c>
      <c r="D47" s="2" t="s">
        <v>40</v>
      </c>
      <c r="E47" s="2" t="s">
        <v>41</v>
      </c>
      <c r="F47" s="2" t="s">
        <v>42</v>
      </c>
      <c r="G47" s="2" t="s">
        <v>43</v>
      </c>
      <c r="H47" s="2">
        <v>605.36784999999998</v>
      </c>
      <c r="I47" s="2">
        <v>6.431</v>
      </c>
      <c r="J47" s="2">
        <v>3884.4982413913499</v>
      </c>
      <c r="K47" s="2">
        <v>0</v>
      </c>
      <c r="L47" s="2">
        <v>2</v>
      </c>
      <c r="M47" s="2">
        <v>0</v>
      </c>
      <c r="N47" s="2">
        <v>2</v>
      </c>
      <c r="O47" s="2">
        <v>12</v>
      </c>
      <c r="P47" s="2">
        <v>0</v>
      </c>
      <c r="Q47" s="2" t="s">
        <v>43</v>
      </c>
      <c r="R47" s="2">
        <v>67.5</v>
      </c>
      <c r="S47" s="2">
        <v>2924.1983182732702</v>
      </c>
      <c r="T47" s="2">
        <v>3308.4088898824798</v>
      </c>
      <c r="U47" s="2">
        <v>3423.98900125205</v>
      </c>
      <c r="V47" s="2">
        <v>3837.4862939425798</v>
      </c>
      <c r="W47" s="2">
        <v>3884.4982413913499</v>
      </c>
      <c r="X47" s="2">
        <v>3592.7205570015899</v>
      </c>
      <c r="Y47" s="2">
        <v>442.94170825810801</v>
      </c>
      <c r="Z47" s="2">
        <v>451.68397354423598</v>
      </c>
      <c r="AA47" s="2">
        <v>2736.9027750058799</v>
      </c>
      <c r="AB47" s="2">
        <v>3234.5909303087501</v>
      </c>
      <c r="AC47" s="2">
        <v>3383.76165342596</v>
      </c>
      <c r="AD47" s="2">
        <v>3819.9786186593901</v>
      </c>
      <c r="AE47" s="2">
        <v>10.5210537556451</v>
      </c>
      <c r="AF47" s="2">
        <v>2.9508061949476301</v>
      </c>
      <c r="AG47" s="2">
        <v>0.88600000000000001</v>
      </c>
      <c r="AH47" s="2">
        <v>-0.17</v>
      </c>
      <c r="AI47" s="2">
        <v>0.106121384953359</v>
      </c>
      <c r="AJ47" s="2">
        <v>0.492088792450391</v>
      </c>
    </row>
    <row r="48" spans="1:36" x14ac:dyDescent="0.3">
      <c r="A48" s="2" t="b">
        <v>1</v>
      </c>
      <c r="B48" s="2" t="s">
        <v>719</v>
      </c>
      <c r="C48" s="2" t="s">
        <v>720</v>
      </c>
      <c r="D48" s="2" t="s">
        <v>40</v>
      </c>
      <c r="E48" s="2" t="s">
        <v>40</v>
      </c>
      <c r="F48" s="2" t="s">
        <v>700</v>
      </c>
      <c r="G48" s="2" t="s">
        <v>43</v>
      </c>
      <c r="H48" s="2">
        <v>310.28645</v>
      </c>
      <c r="I48" s="2">
        <v>8.1280000000000001</v>
      </c>
      <c r="J48" s="2">
        <v>26721.0347107784</v>
      </c>
      <c r="K48" s="2">
        <v>23</v>
      </c>
      <c r="L48" s="2">
        <v>1</v>
      </c>
      <c r="M48" s="2">
        <v>0</v>
      </c>
      <c r="N48" s="2">
        <v>2</v>
      </c>
      <c r="O48" s="2">
        <v>0</v>
      </c>
      <c r="P48" s="2">
        <v>0</v>
      </c>
      <c r="Q48" s="2">
        <v>55.6</v>
      </c>
      <c r="R48" s="2" t="s">
        <v>43</v>
      </c>
      <c r="S48" s="2">
        <v>14952.8115996534</v>
      </c>
      <c r="T48" s="2">
        <v>16789.663724677099</v>
      </c>
      <c r="U48" s="2">
        <v>16122.0904863176</v>
      </c>
      <c r="V48" s="2">
        <v>26721.0347107784</v>
      </c>
      <c r="W48" s="2">
        <v>18226.827561100901</v>
      </c>
      <c r="X48" s="2">
        <v>17512.7697672703</v>
      </c>
      <c r="Y48" s="2">
        <v>11120.9160449068</v>
      </c>
      <c r="Z48" s="2">
        <v>11893.921606116801</v>
      </c>
      <c r="AA48" s="2">
        <v>19788.149261848801</v>
      </c>
      <c r="AB48" s="2">
        <v>19691.2567434786</v>
      </c>
      <c r="AC48" s="2">
        <v>16127.736479675999</v>
      </c>
      <c r="AD48" s="2">
        <v>18258.841809937501</v>
      </c>
      <c r="AE48" s="2">
        <v>5.7276025346820196</v>
      </c>
      <c r="AF48" s="2">
        <v>24.590810588389299</v>
      </c>
      <c r="AG48" s="2">
        <v>0.88300000000000001</v>
      </c>
      <c r="AH48" s="2">
        <v>-0.18</v>
      </c>
      <c r="AI48" s="2">
        <v>0.20149248039130699</v>
      </c>
      <c r="AJ48" s="2">
        <v>0.62178667872080995</v>
      </c>
    </row>
    <row r="49" spans="1:36" x14ac:dyDescent="0.3">
      <c r="A49" s="2" t="b">
        <v>1</v>
      </c>
      <c r="B49" s="2" t="s">
        <v>721</v>
      </c>
      <c r="C49" s="2" t="s">
        <v>722</v>
      </c>
      <c r="D49" s="2" t="s">
        <v>40</v>
      </c>
      <c r="E49" s="2" t="s">
        <v>41</v>
      </c>
      <c r="F49" s="2" t="s">
        <v>42</v>
      </c>
      <c r="G49" s="2" t="s">
        <v>43</v>
      </c>
      <c r="H49" s="2">
        <v>531.33105999999998</v>
      </c>
      <c r="I49" s="2">
        <v>7.1050000000000004</v>
      </c>
      <c r="J49" s="2">
        <v>3222.8791139523601</v>
      </c>
      <c r="K49" s="2">
        <v>0</v>
      </c>
      <c r="L49" s="2">
        <v>1</v>
      </c>
      <c r="M49" s="2">
        <v>0</v>
      </c>
      <c r="N49" s="2">
        <v>2</v>
      </c>
      <c r="O49" s="2">
        <v>9</v>
      </c>
      <c r="P49" s="2">
        <v>0</v>
      </c>
      <c r="Q49" s="2" t="s">
        <v>43</v>
      </c>
      <c r="R49" s="2">
        <v>63.1</v>
      </c>
      <c r="S49" s="2">
        <v>2356.4153990465502</v>
      </c>
      <c r="T49" s="2">
        <v>2789.1025932360899</v>
      </c>
      <c r="U49" s="2">
        <v>2682.7253056362501</v>
      </c>
      <c r="V49" s="2">
        <v>3148.3050629378799</v>
      </c>
      <c r="W49" s="2">
        <v>3222.8791139523601</v>
      </c>
      <c r="X49" s="2">
        <v>3116.9259467725101</v>
      </c>
      <c r="Y49" s="2">
        <v>162.282499661831</v>
      </c>
      <c r="Z49" s="2">
        <v>153.977929450483</v>
      </c>
      <c r="AA49" s="2">
        <v>2399.9665536451798</v>
      </c>
      <c r="AB49" s="2">
        <v>2114.7124352844899</v>
      </c>
      <c r="AC49" s="2">
        <v>2707.12365532169</v>
      </c>
      <c r="AD49" s="2">
        <v>3120.1250883665798</v>
      </c>
      <c r="AE49" s="2">
        <v>6.3902746118829796</v>
      </c>
      <c r="AF49" s="2">
        <v>6.3088359635942801</v>
      </c>
      <c r="AG49" s="2">
        <v>0.86799999999999999</v>
      </c>
      <c r="AH49" s="2">
        <v>-0.2</v>
      </c>
      <c r="AI49" s="2">
        <v>2.23048203999133E-2</v>
      </c>
      <c r="AJ49" s="2">
        <v>0.26800033724271999</v>
      </c>
    </row>
    <row r="50" spans="1:36" x14ac:dyDescent="0.3">
      <c r="A50" s="2" t="b">
        <v>1</v>
      </c>
      <c r="B50" s="2" t="s">
        <v>723</v>
      </c>
      <c r="C50" s="2" t="s">
        <v>724</v>
      </c>
      <c r="D50" s="2" t="s">
        <v>40</v>
      </c>
      <c r="E50" s="2" t="s">
        <v>41</v>
      </c>
      <c r="F50" s="2" t="s">
        <v>42</v>
      </c>
      <c r="G50" s="2" t="s">
        <v>43</v>
      </c>
      <c r="H50" s="2">
        <v>726.53808000000004</v>
      </c>
      <c r="I50" s="2">
        <v>10.269</v>
      </c>
      <c r="J50" s="2">
        <v>60410.9454481926</v>
      </c>
      <c r="K50" s="2">
        <v>0</v>
      </c>
      <c r="L50" s="2">
        <v>2</v>
      </c>
      <c r="M50" s="2">
        <v>0</v>
      </c>
      <c r="N50" s="2">
        <v>2</v>
      </c>
      <c r="O50" s="2">
        <v>9</v>
      </c>
      <c r="P50" s="2">
        <v>0</v>
      </c>
      <c r="Q50" s="2" t="s">
        <v>43</v>
      </c>
      <c r="R50" s="2">
        <v>79.3</v>
      </c>
      <c r="S50" s="2">
        <v>39523.242753381302</v>
      </c>
      <c r="T50" s="2">
        <v>53218.860234396197</v>
      </c>
      <c r="U50" s="2">
        <v>51899.955767260297</v>
      </c>
      <c r="V50" s="2">
        <v>60410.9454481926</v>
      </c>
      <c r="W50" s="2">
        <v>57481.059480268203</v>
      </c>
      <c r="X50" s="2">
        <v>56600.320046228502</v>
      </c>
      <c r="Y50" s="2">
        <v>476.174315463857</v>
      </c>
      <c r="Z50" s="2">
        <v>693.193430399666</v>
      </c>
      <c r="AA50" s="2">
        <v>45323.920156422697</v>
      </c>
      <c r="AB50" s="2">
        <v>51522.922823409201</v>
      </c>
      <c r="AC50" s="2">
        <v>51430.3824412213</v>
      </c>
      <c r="AD50" s="2">
        <v>59310.198243272702</v>
      </c>
      <c r="AE50" s="2">
        <v>17.824184114224199</v>
      </c>
      <c r="AF50" s="2">
        <v>5.3052349859582497</v>
      </c>
      <c r="AG50" s="2">
        <v>0.86699999999999999</v>
      </c>
      <c r="AH50" s="2">
        <v>-0.21</v>
      </c>
      <c r="AI50" s="2">
        <v>0.196933191528878</v>
      </c>
      <c r="AJ50" s="2">
        <v>0.61742895359110805</v>
      </c>
    </row>
    <row r="51" spans="1:36" x14ac:dyDescent="0.3">
      <c r="A51" s="2" t="b">
        <v>1</v>
      </c>
      <c r="B51" s="2" t="s">
        <v>725</v>
      </c>
      <c r="C51" s="2" t="s">
        <v>726</v>
      </c>
      <c r="D51" s="2" t="s">
        <v>40</v>
      </c>
      <c r="E51" s="2" t="s">
        <v>41</v>
      </c>
      <c r="F51" s="2" t="s">
        <v>61</v>
      </c>
      <c r="G51" s="2" t="s">
        <v>43</v>
      </c>
      <c r="H51" s="2">
        <v>725.53466000000003</v>
      </c>
      <c r="I51" s="2">
        <v>10.27</v>
      </c>
      <c r="J51" s="2">
        <v>132899.59874844801</v>
      </c>
      <c r="K51" s="2">
        <v>12</v>
      </c>
      <c r="L51" s="2">
        <v>2</v>
      </c>
      <c r="M51" s="2">
        <v>0</v>
      </c>
      <c r="N51" s="2">
        <v>2</v>
      </c>
      <c r="O51" s="2">
        <v>8</v>
      </c>
      <c r="P51" s="2">
        <v>0</v>
      </c>
      <c r="Q51" s="2" t="s">
        <v>43</v>
      </c>
      <c r="R51" s="2">
        <v>79.3</v>
      </c>
      <c r="S51" s="2">
        <v>109918.071650236</v>
      </c>
      <c r="T51" s="2">
        <v>112553.123158952</v>
      </c>
      <c r="U51" s="2">
        <v>123806.162767888</v>
      </c>
      <c r="V51" s="2">
        <v>132899.59874844801</v>
      </c>
      <c r="W51" s="2">
        <v>131271.50814392499</v>
      </c>
      <c r="X51" s="2">
        <v>128919.612150242</v>
      </c>
      <c r="Y51" s="2">
        <v>443.21176796473202</v>
      </c>
      <c r="Z51" s="2">
        <v>645.20801700463198</v>
      </c>
      <c r="AA51" s="2">
        <v>102600.84555577001</v>
      </c>
      <c r="AB51" s="2">
        <v>115600.946224442</v>
      </c>
      <c r="AC51" s="2">
        <v>115499.878791909</v>
      </c>
      <c r="AD51" s="2">
        <v>134041.135889022</v>
      </c>
      <c r="AE51" s="2">
        <v>6.7717863208024998</v>
      </c>
      <c r="AF51" s="2">
        <v>3.7079341749321801</v>
      </c>
      <c r="AG51" s="2">
        <v>0.86199999999999999</v>
      </c>
      <c r="AH51" s="2">
        <v>-0.21</v>
      </c>
      <c r="AI51" s="2">
        <v>5.5379844008970301E-2</v>
      </c>
      <c r="AJ51" s="2">
        <v>0.37734693527186902</v>
      </c>
    </row>
    <row r="52" spans="1:36" x14ac:dyDescent="0.3">
      <c r="A52" s="2" t="b">
        <v>1</v>
      </c>
      <c r="B52" s="2" t="s">
        <v>727</v>
      </c>
      <c r="C52" s="2" t="s">
        <v>728</v>
      </c>
      <c r="D52" s="2" t="s">
        <v>40</v>
      </c>
      <c r="E52" s="2" t="s">
        <v>41</v>
      </c>
      <c r="F52" s="2" t="s">
        <v>40</v>
      </c>
      <c r="G52" s="2" t="s">
        <v>43</v>
      </c>
      <c r="H52" s="2">
        <v>330.25513999999998</v>
      </c>
      <c r="I52" s="2">
        <v>6.7380000000000004</v>
      </c>
      <c r="J52" s="2">
        <v>18323.1603612814</v>
      </c>
      <c r="K52" s="2">
        <v>19</v>
      </c>
      <c r="L52" s="2">
        <v>1</v>
      </c>
      <c r="M52" s="2">
        <v>0</v>
      </c>
      <c r="N52" s="2">
        <v>2</v>
      </c>
      <c r="O52" s="2">
        <v>7</v>
      </c>
      <c r="P52" s="2">
        <v>0</v>
      </c>
      <c r="Q52" s="2" t="s">
        <v>43</v>
      </c>
      <c r="R52" s="2">
        <v>76.3</v>
      </c>
      <c r="S52" s="2">
        <v>14579.1958845427</v>
      </c>
      <c r="T52" s="2">
        <v>15255.6435913531</v>
      </c>
      <c r="U52" s="2">
        <v>12355.949478329099</v>
      </c>
      <c r="V52" s="2">
        <v>18323.1603612814</v>
      </c>
      <c r="W52" s="2">
        <v>13679.5871266247</v>
      </c>
      <c r="X52" s="2">
        <v>16012.718581950299</v>
      </c>
      <c r="Y52" s="2">
        <v>116.45525803735001</v>
      </c>
      <c r="Z52" s="2">
        <v>149.570240825262</v>
      </c>
      <c r="AA52" s="2">
        <v>12609.381639237599</v>
      </c>
      <c r="AB52" s="2">
        <v>13963.861866548201</v>
      </c>
      <c r="AC52" s="2">
        <v>14267.3386167963</v>
      </c>
      <c r="AD52" s="2">
        <v>16617.325726985298</v>
      </c>
      <c r="AE52" s="2">
        <v>11.933814759121899</v>
      </c>
      <c r="AF52" s="2">
        <v>16.583601190955498</v>
      </c>
      <c r="AG52" s="2">
        <v>0.85899999999999999</v>
      </c>
      <c r="AH52" s="2">
        <v>-0.22</v>
      </c>
      <c r="AI52" s="2">
        <v>0.34592406676190901</v>
      </c>
      <c r="AJ52" s="2">
        <v>0.734560603096862</v>
      </c>
    </row>
    <row r="53" spans="1:36" x14ac:dyDescent="0.3">
      <c r="A53" s="2" t="b">
        <v>1</v>
      </c>
      <c r="B53" s="2" t="s">
        <v>729</v>
      </c>
      <c r="C53" s="2" t="s">
        <v>730</v>
      </c>
      <c r="D53" s="2" t="s">
        <v>40</v>
      </c>
      <c r="E53" s="2" t="s">
        <v>41</v>
      </c>
      <c r="F53" s="2" t="s">
        <v>61</v>
      </c>
      <c r="G53" s="2" t="s">
        <v>43</v>
      </c>
      <c r="H53" s="2">
        <v>775.54939000000002</v>
      </c>
      <c r="I53" s="2">
        <v>10.087</v>
      </c>
      <c r="J53" s="2">
        <v>284762.5974732</v>
      </c>
      <c r="K53" s="2">
        <v>10</v>
      </c>
      <c r="L53" s="2">
        <v>3</v>
      </c>
      <c r="M53" s="2">
        <v>0</v>
      </c>
      <c r="N53" s="2">
        <v>2</v>
      </c>
      <c r="O53" s="2">
        <v>14</v>
      </c>
      <c r="P53" s="2">
        <v>0</v>
      </c>
      <c r="Q53" s="2" t="s">
        <v>43</v>
      </c>
      <c r="R53" s="2">
        <v>69.3</v>
      </c>
      <c r="S53" s="2">
        <v>231948.87474250101</v>
      </c>
      <c r="T53" s="2">
        <v>236577.65324407499</v>
      </c>
      <c r="U53" s="2">
        <v>229857.00286988201</v>
      </c>
      <c r="V53" s="2">
        <v>264739.12206516799</v>
      </c>
      <c r="W53" s="2">
        <v>276093.31273991702</v>
      </c>
      <c r="X53" s="2">
        <v>284762.5974732</v>
      </c>
      <c r="Y53" s="2">
        <v>684.67232184011198</v>
      </c>
      <c r="Z53" s="2">
        <v>559.44834754725196</v>
      </c>
      <c r="AA53" s="2">
        <v>203446.18200696999</v>
      </c>
      <c r="AB53" s="2">
        <v>246821.137463769</v>
      </c>
      <c r="AC53" s="2">
        <v>226741.367067271</v>
      </c>
      <c r="AD53" s="2">
        <v>268435.463230539</v>
      </c>
      <c r="AE53" s="2">
        <v>5.5432546642617604</v>
      </c>
      <c r="AF53" s="2">
        <v>9.0103437861248192</v>
      </c>
      <c r="AG53" s="2">
        <v>0.84499999999999997</v>
      </c>
      <c r="AH53" s="2">
        <v>-0.24</v>
      </c>
      <c r="AI53" s="2">
        <v>5.2581611458069701E-2</v>
      </c>
      <c r="AJ53" s="2">
        <v>0.37404646332672298</v>
      </c>
    </row>
    <row r="54" spans="1:36" x14ac:dyDescent="0.3">
      <c r="A54" s="2" t="b">
        <v>1</v>
      </c>
      <c r="B54" s="2" t="s">
        <v>731</v>
      </c>
      <c r="C54" s="2" t="s">
        <v>732</v>
      </c>
      <c r="D54" s="2" t="s">
        <v>40</v>
      </c>
      <c r="E54" s="2" t="s">
        <v>41</v>
      </c>
      <c r="F54" s="2" t="s">
        <v>42</v>
      </c>
      <c r="G54" s="2" t="s">
        <v>43</v>
      </c>
      <c r="H54" s="2">
        <v>531.33118000000002</v>
      </c>
      <c r="I54" s="2">
        <v>7.2439999999999998</v>
      </c>
      <c r="J54" s="2">
        <v>10303.6672218065</v>
      </c>
      <c r="K54" s="2">
        <v>0</v>
      </c>
      <c r="L54" s="2">
        <v>1</v>
      </c>
      <c r="M54" s="2">
        <v>0</v>
      </c>
      <c r="N54" s="2">
        <v>2</v>
      </c>
      <c r="O54" s="2">
        <v>7</v>
      </c>
      <c r="P54" s="2">
        <v>0</v>
      </c>
      <c r="Q54" s="2" t="s">
        <v>43</v>
      </c>
      <c r="R54" s="2">
        <v>69.2</v>
      </c>
      <c r="S54" s="2">
        <v>7244.2630463024698</v>
      </c>
      <c r="T54" s="2">
        <v>7446.1732959552201</v>
      </c>
      <c r="U54" s="2">
        <v>7891.4167153766102</v>
      </c>
      <c r="V54" s="2">
        <v>10303.6672218065</v>
      </c>
      <c r="W54" s="2">
        <v>9445.5943997212398</v>
      </c>
      <c r="X54" s="2">
        <v>8771.7212925451495</v>
      </c>
      <c r="Y54" s="2">
        <v>141.19672267669401</v>
      </c>
      <c r="Z54" s="2">
        <v>155.08178122759199</v>
      </c>
      <c r="AA54" s="2">
        <v>6932.3855559533604</v>
      </c>
      <c r="AB54" s="2">
        <v>7701.2479395256996</v>
      </c>
      <c r="AC54" s="2">
        <v>7617.5637900048396</v>
      </c>
      <c r="AD54" s="2">
        <v>9113.5169049305805</v>
      </c>
      <c r="AE54" s="2">
        <v>5.1270095982211696</v>
      </c>
      <c r="AF54" s="2">
        <v>7.7095220031648797</v>
      </c>
      <c r="AG54" s="2">
        <v>0.83599999999999997</v>
      </c>
      <c r="AH54" s="2">
        <v>-0.26</v>
      </c>
      <c r="AI54" s="2">
        <v>1.4393931400484601E-2</v>
      </c>
      <c r="AJ54" s="2">
        <v>0.23104105273598299</v>
      </c>
    </row>
    <row r="55" spans="1:36" x14ac:dyDescent="0.3">
      <c r="A55" s="2" t="b">
        <v>1</v>
      </c>
      <c r="B55" s="2" t="s">
        <v>733</v>
      </c>
      <c r="C55" s="2" t="s">
        <v>734</v>
      </c>
      <c r="D55" s="2" t="s">
        <v>42</v>
      </c>
      <c r="E55" s="2" t="s">
        <v>42</v>
      </c>
      <c r="F55" s="2" t="s">
        <v>40</v>
      </c>
      <c r="G55" s="2" t="s">
        <v>43</v>
      </c>
      <c r="H55" s="2">
        <v>290.04734000000002</v>
      </c>
      <c r="I55" s="2">
        <v>8.2370000000000001</v>
      </c>
      <c r="J55" s="2">
        <v>592.02631520411001</v>
      </c>
      <c r="K55" s="2">
        <v>2</v>
      </c>
      <c r="L55" s="2">
        <v>0</v>
      </c>
      <c r="M55" s="2">
        <v>0</v>
      </c>
      <c r="N55" s="2">
        <v>2</v>
      </c>
      <c r="O55" s="2">
        <v>22</v>
      </c>
      <c r="P55" s="2">
        <v>0</v>
      </c>
      <c r="Q55" s="2" t="s">
        <v>43</v>
      </c>
      <c r="R55" s="2" t="s">
        <v>43</v>
      </c>
      <c r="S55" s="2">
        <v>395.27206374729201</v>
      </c>
      <c r="T55" s="2">
        <v>457.33908153483401</v>
      </c>
      <c r="U55" s="2">
        <v>377.09306884663499</v>
      </c>
      <c r="V55" s="2">
        <v>592.02631520411001</v>
      </c>
      <c r="W55" s="2">
        <v>452.754282443492</v>
      </c>
      <c r="X55" s="2">
        <v>378.68211303957003</v>
      </c>
      <c r="Y55" s="2">
        <v>225.85989276983</v>
      </c>
      <c r="Z55" s="2">
        <v>338.29335633036902</v>
      </c>
      <c r="AA55" s="2">
        <v>428.23220372374902</v>
      </c>
      <c r="AB55" s="2">
        <v>311.64084971461102</v>
      </c>
      <c r="AC55" s="2">
        <v>423.91890339509001</v>
      </c>
      <c r="AD55" s="2">
        <v>510.19141315637103</v>
      </c>
      <c r="AE55" s="2">
        <v>5.6793785263666203</v>
      </c>
      <c r="AF55" s="2">
        <v>25.771532706588498</v>
      </c>
      <c r="AG55" s="2">
        <v>0.83099999999999996</v>
      </c>
      <c r="AH55" s="2">
        <v>-0.27</v>
      </c>
      <c r="AI55" s="2">
        <v>0.53300442141651605</v>
      </c>
      <c r="AJ55" s="2">
        <v>0.83079003882027203</v>
      </c>
    </row>
    <row r="56" spans="1:36" x14ac:dyDescent="0.3">
      <c r="A56" s="2" t="b">
        <v>1</v>
      </c>
      <c r="B56" s="2" t="s">
        <v>698</v>
      </c>
      <c r="C56" s="2" t="s">
        <v>699</v>
      </c>
      <c r="D56" s="2" t="s">
        <v>42</v>
      </c>
      <c r="E56" s="2" t="s">
        <v>42</v>
      </c>
      <c r="F56" s="2" t="s">
        <v>40</v>
      </c>
      <c r="G56" s="2" t="s">
        <v>43</v>
      </c>
      <c r="H56" s="2">
        <v>306.25493999999998</v>
      </c>
      <c r="I56" s="2">
        <v>8.2439999999999998</v>
      </c>
      <c r="J56" s="2">
        <v>304.01336191240102</v>
      </c>
      <c r="K56" s="2">
        <v>26</v>
      </c>
      <c r="L56" s="2">
        <v>0</v>
      </c>
      <c r="M56" s="2">
        <v>0</v>
      </c>
      <c r="N56" s="2">
        <v>2</v>
      </c>
      <c r="O56" s="2">
        <v>17</v>
      </c>
      <c r="P56" s="2">
        <v>0</v>
      </c>
      <c r="Q56" s="2" t="s">
        <v>43</v>
      </c>
      <c r="R56" s="2" t="s">
        <v>43</v>
      </c>
      <c r="S56" s="2">
        <v>267.61610822948001</v>
      </c>
      <c r="T56" s="2">
        <v>210.75164553644001</v>
      </c>
      <c r="U56" s="2">
        <v>266.96888558156098</v>
      </c>
      <c r="V56" s="2">
        <v>304.01336191240102</v>
      </c>
      <c r="W56" s="2">
        <v>230.97223109810599</v>
      </c>
      <c r="X56" s="2">
        <v>291.64230567488499</v>
      </c>
      <c r="Y56" s="2">
        <v>238.08462643184299</v>
      </c>
      <c r="Z56" s="2">
        <v>267.63086168753</v>
      </c>
      <c r="AA56" s="2">
        <v>230.27990645486199</v>
      </c>
      <c r="AB56" s="2">
        <v>293.47137443659301</v>
      </c>
      <c r="AC56" s="2">
        <v>254.45106130329401</v>
      </c>
      <c r="AD56" s="2">
        <v>309.348490500087</v>
      </c>
      <c r="AE56" s="2">
        <v>8.6410300166845904</v>
      </c>
      <c r="AF56" s="2">
        <v>20.993032469639498</v>
      </c>
      <c r="AG56" s="2">
        <v>0.82299999999999995</v>
      </c>
      <c r="AH56" s="2">
        <v>-0.28000000000000003</v>
      </c>
      <c r="AI56" s="2">
        <v>0.478180604813845</v>
      </c>
      <c r="AJ56" s="2">
        <v>0.80570093297155898</v>
      </c>
    </row>
    <row r="57" spans="1:36" x14ac:dyDescent="0.3">
      <c r="A57" s="2" t="b">
        <v>1</v>
      </c>
      <c r="B57" s="2" t="s">
        <v>735</v>
      </c>
      <c r="C57" s="2" t="s">
        <v>736</v>
      </c>
      <c r="D57" s="2" t="s">
        <v>42</v>
      </c>
      <c r="E57" s="2" t="s">
        <v>42</v>
      </c>
      <c r="F57" s="2" t="s">
        <v>40</v>
      </c>
      <c r="G57" s="2" t="s">
        <v>43</v>
      </c>
      <c r="H57" s="2">
        <v>886.55462999999997</v>
      </c>
      <c r="I57" s="2">
        <v>9.1530000000000005</v>
      </c>
      <c r="J57" s="2">
        <v>3170345.39480383</v>
      </c>
      <c r="K57" s="2">
        <v>12</v>
      </c>
      <c r="L57" s="2">
        <v>0</v>
      </c>
      <c r="M57" s="2">
        <v>0</v>
      </c>
      <c r="N57" s="2">
        <v>2</v>
      </c>
      <c r="O57" s="2">
        <v>18</v>
      </c>
      <c r="P57" s="2">
        <v>0</v>
      </c>
      <c r="Q57" s="2" t="s">
        <v>43</v>
      </c>
      <c r="R57" s="2" t="s">
        <v>43</v>
      </c>
      <c r="S57" s="2">
        <v>2695827.5167334499</v>
      </c>
      <c r="T57" s="2">
        <v>3045374.6299629998</v>
      </c>
      <c r="U57" s="2">
        <v>2631958.0250924099</v>
      </c>
      <c r="V57" s="2">
        <v>3094991.5560443201</v>
      </c>
      <c r="W57" s="2">
        <v>2857924.2530912398</v>
      </c>
      <c r="X57" s="2">
        <v>3170345.39480383</v>
      </c>
      <c r="Y57" s="2">
        <v>205.75786350756599</v>
      </c>
      <c r="Z57" s="2">
        <v>214.30665997268301</v>
      </c>
      <c r="AA57" s="2">
        <v>1904888.24864881</v>
      </c>
      <c r="AB57" s="2">
        <v>2472488.9724934101</v>
      </c>
      <c r="AC57" s="2">
        <v>2584161.5426423899</v>
      </c>
      <c r="AD57" s="2">
        <v>3153440.56622705</v>
      </c>
      <c r="AE57" s="2">
        <v>13.5862941634563</v>
      </c>
      <c r="AF57" s="2">
        <v>14.339132739339201</v>
      </c>
      <c r="AG57" s="2">
        <v>0.81899999999999995</v>
      </c>
      <c r="AH57" s="2">
        <v>-0.28999999999999998</v>
      </c>
      <c r="AI57" s="2">
        <v>0.42488779688352701</v>
      </c>
      <c r="AJ57" s="2">
        <v>0.78529131470545799</v>
      </c>
    </row>
    <row r="58" spans="1:36" x14ac:dyDescent="0.3">
      <c r="A58" s="2" t="b">
        <v>1</v>
      </c>
      <c r="B58" s="2" t="s">
        <v>737</v>
      </c>
      <c r="C58" s="2" t="s">
        <v>738</v>
      </c>
      <c r="D58" s="2" t="s">
        <v>40</v>
      </c>
      <c r="E58" s="2" t="s">
        <v>41</v>
      </c>
      <c r="F58" s="2" t="s">
        <v>61</v>
      </c>
      <c r="G58" s="2" t="s">
        <v>43</v>
      </c>
      <c r="H58" s="2">
        <v>480.30333000000002</v>
      </c>
      <c r="I58" s="2">
        <v>5.6289999999999996</v>
      </c>
      <c r="J58" s="2">
        <v>815.71522875667495</v>
      </c>
      <c r="K58" s="2">
        <v>7</v>
      </c>
      <c r="L58" s="2">
        <v>8</v>
      </c>
      <c r="M58" s="2">
        <v>0</v>
      </c>
      <c r="N58" s="2">
        <v>2</v>
      </c>
      <c r="O58" s="2">
        <v>16</v>
      </c>
      <c r="P58" s="2">
        <v>0</v>
      </c>
      <c r="Q58" s="2" t="s">
        <v>43</v>
      </c>
      <c r="R58" s="2">
        <v>64.400000000000006</v>
      </c>
      <c r="S58" s="2">
        <v>617.44234024336902</v>
      </c>
      <c r="T58" s="2">
        <v>538.91699631453298</v>
      </c>
      <c r="U58" s="2">
        <v>638.612868473611</v>
      </c>
      <c r="V58" s="2">
        <v>717.407281049782</v>
      </c>
      <c r="W58" s="2">
        <v>745.957859345683</v>
      </c>
      <c r="X58" s="2">
        <v>815.71522875667495</v>
      </c>
      <c r="Y58" s="2">
        <v>112.414874502836</v>
      </c>
      <c r="Z58" s="2">
        <v>120.93921458252601</v>
      </c>
      <c r="AA58" s="2">
        <v>468.24296208460203</v>
      </c>
      <c r="AB58" s="2">
        <v>591.69144857007302</v>
      </c>
      <c r="AC58" s="2">
        <v>588.07115617099396</v>
      </c>
      <c r="AD58" s="2">
        <v>729.55311211209596</v>
      </c>
      <c r="AE58" s="2">
        <v>5.2124350468235798</v>
      </c>
      <c r="AF58" s="2">
        <v>13.810183258758</v>
      </c>
      <c r="AG58" s="2">
        <v>0.80600000000000005</v>
      </c>
      <c r="AH58" s="2">
        <v>-0.31</v>
      </c>
      <c r="AI58" s="2">
        <v>6.7882760811922099E-2</v>
      </c>
      <c r="AJ58" s="2">
        <v>0.40432548304722399</v>
      </c>
    </row>
    <row r="59" spans="1:36" x14ac:dyDescent="0.3">
      <c r="A59" s="2" t="b">
        <v>1</v>
      </c>
      <c r="B59" s="2" t="s">
        <v>714</v>
      </c>
      <c r="C59" s="2" t="s">
        <v>739</v>
      </c>
      <c r="D59" s="2" t="s">
        <v>40</v>
      </c>
      <c r="E59" s="2" t="s">
        <v>41</v>
      </c>
      <c r="F59" s="2" t="s">
        <v>61</v>
      </c>
      <c r="G59" s="2" t="s">
        <v>43</v>
      </c>
      <c r="H59" s="2">
        <v>527.29989</v>
      </c>
      <c r="I59" s="2">
        <v>6.125</v>
      </c>
      <c r="J59" s="2">
        <v>27704.479755857301</v>
      </c>
      <c r="K59" s="2">
        <v>4</v>
      </c>
      <c r="L59" s="2">
        <v>3</v>
      </c>
      <c r="M59" s="2">
        <v>0</v>
      </c>
      <c r="N59" s="2">
        <v>2</v>
      </c>
      <c r="O59" s="2">
        <v>15</v>
      </c>
      <c r="P59" s="2">
        <v>0</v>
      </c>
      <c r="Q59" s="2" t="s">
        <v>43</v>
      </c>
      <c r="R59" s="2">
        <v>72.599999999999994</v>
      </c>
      <c r="S59" s="2">
        <v>23368.093763807799</v>
      </c>
      <c r="T59" s="2">
        <v>23525.7937239479</v>
      </c>
      <c r="U59" s="2">
        <v>22990.8583505303</v>
      </c>
      <c r="V59" s="2">
        <v>27704.479755857301</v>
      </c>
      <c r="W59" s="2">
        <v>26397.701354832301</v>
      </c>
      <c r="X59" s="2">
        <v>26127.085594585798</v>
      </c>
      <c r="Y59" s="2">
        <v>105.327294868628</v>
      </c>
      <c r="Z59" s="2">
        <v>112.83134790643</v>
      </c>
      <c r="AA59" s="2">
        <v>18326.438346065799</v>
      </c>
      <c r="AB59" s="2">
        <v>22806.998911365201</v>
      </c>
      <c r="AC59" s="2">
        <v>22639.100477100401</v>
      </c>
      <c r="AD59" s="2">
        <v>28142.673574678702</v>
      </c>
      <c r="AE59" s="2">
        <v>5.5001191675560799</v>
      </c>
      <c r="AF59" s="2">
        <v>8.0180018235278894</v>
      </c>
      <c r="AG59" s="2">
        <v>0.80400000000000005</v>
      </c>
      <c r="AH59" s="2">
        <v>-0.31</v>
      </c>
      <c r="AI59" s="2">
        <v>6.7588570430046499E-2</v>
      </c>
      <c r="AJ59" s="2">
        <v>0.40427111573726199</v>
      </c>
    </row>
    <row r="60" spans="1:36" x14ac:dyDescent="0.3">
      <c r="A60" s="2" t="b">
        <v>1</v>
      </c>
      <c r="B60" s="2" t="s">
        <v>740</v>
      </c>
      <c r="C60" s="2" t="s">
        <v>741</v>
      </c>
      <c r="D60" s="2" t="s">
        <v>40</v>
      </c>
      <c r="E60" s="2" t="s">
        <v>41</v>
      </c>
      <c r="F60" s="2" t="s">
        <v>61</v>
      </c>
      <c r="G60" s="2" t="s">
        <v>43</v>
      </c>
      <c r="H60" s="2">
        <v>479.29964999999999</v>
      </c>
      <c r="I60" s="2">
        <v>5.6319999999999997</v>
      </c>
      <c r="J60" s="2">
        <v>3521.9489753453699</v>
      </c>
      <c r="K60" s="2">
        <v>5</v>
      </c>
      <c r="L60" s="2">
        <v>8</v>
      </c>
      <c r="M60" s="2">
        <v>0</v>
      </c>
      <c r="N60" s="2">
        <v>2</v>
      </c>
      <c r="O60" s="2">
        <v>5</v>
      </c>
      <c r="P60" s="2">
        <v>0</v>
      </c>
      <c r="Q60" s="2" t="s">
        <v>43</v>
      </c>
      <c r="R60" s="2">
        <v>64.400000000000006</v>
      </c>
      <c r="S60" s="2">
        <v>2469.4996648402098</v>
      </c>
      <c r="T60" s="2">
        <v>2096.01713603076</v>
      </c>
      <c r="U60" s="2">
        <v>2625.33942828523</v>
      </c>
      <c r="V60" s="2">
        <v>3521.9489753453699</v>
      </c>
      <c r="W60" s="2">
        <v>3217.6397117309298</v>
      </c>
      <c r="X60" s="2">
        <v>2910.5915125408301</v>
      </c>
      <c r="Y60" s="2">
        <v>217.30636828729999</v>
      </c>
      <c r="Z60" s="2">
        <v>232.63325981637001</v>
      </c>
      <c r="AA60" s="2">
        <v>2017.10371886452</v>
      </c>
      <c r="AB60" s="2">
        <v>2154.6772385219301</v>
      </c>
      <c r="AC60" s="2">
        <v>2435.0639955164202</v>
      </c>
      <c r="AD60" s="2">
        <v>3143.5789492578201</v>
      </c>
      <c r="AE60" s="2">
        <v>10.304677230001399</v>
      </c>
      <c r="AF60" s="2">
        <v>8.9065546230598098</v>
      </c>
      <c r="AG60" s="2">
        <v>0.77500000000000002</v>
      </c>
      <c r="AH60" s="2">
        <v>-0.37</v>
      </c>
      <c r="AI60" s="2">
        <v>2.0447742149490199E-2</v>
      </c>
      <c r="AJ60" s="2">
        <v>0.26063530830272003</v>
      </c>
    </row>
    <row r="61" spans="1:36" x14ac:dyDescent="0.3">
      <c r="A61" s="2" t="b">
        <v>1</v>
      </c>
      <c r="B61" s="2" t="s">
        <v>742</v>
      </c>
      <c r="C61" s="2" t="s">
        <v>743</v>
      </c>
      <c r="D61" s="2" t="s">
        <v>40</v>
      </c>
      <c r="E61" s="2" t="s">
        <v>41</v>
      </c>
      <c r="F61" s="2" t="s">
        <v>42</v>
      </c>
      <c r="G61" s="2" t="s">
        <v>43</v>
      </c>
      <c r="H61" s="2">
        <v>608.38770999999997</v>
      </c>
      <c r="I61" s="2">
        <v>6.73</v>
      </c>
      <c r="J61" s="2">
        <v>1047.4314958130401</v>
      </c>
      <c r="K61" s="2">
        <v>0</v>
      </c>
      <c r="L61" s="2">
        <v>1</v>
      </c>
      <c r="M61" s="2">
        <v>0</v>
      </c>
      <c r="N61" s="2">
        <v>2</v>
      </c>
      <c r="O61" s="2">
        <v>24</v>
      </c>
      <c r="P61" s="2">
        <v>0</v>
      </c>
      <c r="Q61" s="2" t="s">
        <v>43</v>
      </c>
      <c r="R61" s="2">
        <v>62.6</v>
      </c>
      <c r="S61" s="2">
        <v>631.06936579918204</v>
      </c>
      <c r="T61" s="2">
        <v>891.05090325474805</v>
      </c>
      <c r="U61" s="2">
        <v>724.82509305840699</v>
      </c>
      <c r="V61" s="2">
        <v>885.91616658792896</v>
      </c>
      <c r="W61" s="2">
        <v>1047.4314958130401</v>
      </c>
      <c r="X61" s="2">
        <v>956.49820652849905</v>
      </c>
      <c r="Y61" s="2">
        <v>117.493845130813</v>
      </c>
      <c r="Z61" s="2">
        <v>128.85411167403001</v>
      </c>
      <c r="AA61" s="2">
        <v>541.23667672430395</v>
      </c>
      <c r="AB61" s="2">
        <v>767.59177451882601</v>
      </c>
      <c r="AC61" s="2">
        <v>707.37473247016806</v>
      </c>
      <c r="AD61" s="2">
        <v>932.24818557312199</v>
      </c>
      <c r="AE61" s="2">
        <v>25.441862232307599</v>
      </c>
      <c r="AF61" s="2">
        <v>10.1698406463137</v>
      </c>
      <c r="AG61" s="2">
        <v>0.75900000000000001</v>
      </c>
      <c r="AH61" s="2">
        <v>-0.4</v>
      </c>
      <c r="AI61" s="2">
        <v>0.18249367819888199</v>
      </c>
      <c r="AJ61" s="2">
        <v>0.60156807461291095</v>
      </c>
    </row>
    <row r="62" spans="1:36" x14ac:dyDescent="0.3">
      <c r="A62" s="2" t="b">
        <v>1</v>
      </c>
      <c r="B62" s="2" t="s">
        <v>744</v>
      </c>
      <c r="C62" s="2" t="s">
        <v>745</v>
      </c>
      <c r="D62" s="2" t="s">
        <v>40</v>
      </c>
      <c r="E62" s="2" t="s">
        <v>41</v>
      </c>
      <c r="F62" s="2" t="s">
        <v>42</v>
      </c>
      <c r="G62" s="2" t="s">
        <v>43</v>
      </c>
      <c r="H62" s="2">
        <v>481.30684000000002</v>
      </c>
      <c r="I62" s="2">
        <v>5.6280000000000001</v>
      </c>
      <c r="J62" s="2">
        <v>401.79674081091702</v>
      </c>
      <c r="K62" s="2">
        <v>0</v>
      </c>
      <c r="L62" s="2">
        <v>8</v>
      </c>
      <c r="M62" s="2">
        <v>0</v>
      </c>
      <c r="N62" s="2">
        <v>2</v>
      </c>
      <c r="O62" s="2">
        <v>10</v>
      </c>
      <c r="P62" s="2">
        <v>0</v>
      </c>
      <c r="Q62" s="2" t="s">
        <v>43</v>
      </c>
      <c r="R62" s="2">
        <v>64.400000000000006</v>
      </c>
      <c r="S62" s="2">
        <v>280.35780788127403</v>
      </c>
      <c r="T62" s="2">
        <v>120.440930483465</v>
      </c>
      <c r="U62" s="2">
        <v>396.107422955564</v>
      </c>
      <c r="V62" s="2">
        <v>294.78101283798298</v>
      </c>
      <c r="W62" s="2">
        <v>401.14930603356299</v>
      </c>
      <c r="X62" s="2">
        <v>401.79674081091702</v>
      </c>
      <c r="Y62" s="2">
        <v>113.390696290072</v>
      </c>
      <c r="Z62" s="2">
        <v>126.492339150639</v>
      </c>
      <c r="AA62" s="2">
        <v>223.609405793923</v>
      </c>
      <c r="AB62" s="2">
        <v>193.285147342969</v>
      </c>
      <c r="AC62" s="2">
        <v>289.38440137347101</v>
      </c>
      <c r="AD62" s="2">
        <v>381.96453375098997</v>
      </c>
      <c r="AE62" s="2">
        <v>53.138180373068501</v>
      </c>
      <c r="AF62" s="2">
        <v>18.380823254504701</v>
      </c>
      <c r="AG62" s="2">
        <v>0.75800000000000001</v>
      </c>
      <c r="AH62" s="2">
        <v>-0.4</v>
      </c>
      <c r="AI62" s="2">
        <v>0.37758551454622002</v>
      </c>
      <c r="AJ62" s="2">
        <v>0.75732821613464296</v>
      </c>
    </row>
    <row r="63" spans="1:36" x14ac:dyDescent="0.3">
      <c r="A63" s="2" t="b">
        <v>1</v>
      </c>
      <c r="B63" s="2" t="s">
        <v>746</v>
      </c>
      <c r="C63" s="2" t="s">
        <v>747</v>
      </c>
      <c r="D63" s="2" t="s">
        <v>40</v>
      </c>
      <c r="E63" s="2" t="s">
        <v>41</v>
      </c>
      <c r="F63" s="2" t="s">
        <v>61</v>
      </c>
      <c r="G63" s="2" t="s">
        <v>43</v>
      </c>
      <c r="H63" s="2">
        <v>503.30000999999999</v>
      </c>
      <c r="I63" s="2">
        <v>6.5670000000000002</v>
      </c>
      <c r="J63" s="2">
        <v>20374.683261829199</v>
      </c>
      <c r="K63" s="2">
        <v>6</v>
      </c>
      <c r="L63" s="2">
        <v>2</v>
      </c>
      <c r="M63" s="2">
        <v>0</v>
      </c>
      <c r="N63" s="2">
        <v>2</v>
      </c>
      <c r="O63" s="2">
        <v>15</v>
      </c>
      <c r="P63" s="2">
        <v>0</v>
      </c>
      <c r="Q63" s="2" t="s">
        <v>43</v>
      </c>
      <c r="R63" s="2">
        <v>80.7</v>
      </c>
      <c r="S63" s="2">
        <v>13974.3622356134</v>
      </c>
      <c r="T63" s="2">
        <v>14557.3733380823</v>
      </c>
      <c r="U63" s="2">
        <v>15043.5970890143</v>
      </c>
      <c r="V63" s="2">
        <v>20374.683261829199</v>
      </c>
      <c r="W63" s="2">
        <v>19275.944520151301</v>
      </c>
      <c r="X63" s="2">
        <v>18253.9129994258</v>
      </c>
      <c r="Y63" s="2">
        <v>504.59694824024899</v>
      </c>
      <c r="Z63" s="2">
        <v>245.942768454488</v>
      </c>
      <c r="AA63" s="2">
        <v>13813.9803229143</v>
      </c>
      <c r="AB63" s="2">
        <v>17038.572201013802</v>
      </c>
      <c r="AC63" s="2">
        <v>14822.6156421132</v>
      </c>
      <c r="AD63" s="2">
        <v>19725.535786037501</v>
      </c>
      <c r="AE63" s="2">
        <v>6.7588546109846703</v>
      </c>
      <c r="AF63" s="2">
        <v>7.1691396150217201</v>
      </c>
      <c r="AG63" s="2">
        <v>0.751</v>
      </c>
      <c r="AH63" s="2">
        <v>-0.41</v>
      </c>
      <c r="AI63" s="2">
        <v>6.9904767484241697E-3</v>
      </c>
      <c r="AJ63" s="2">
        <v>0.17861381406177701</v>
      </c>
    </row>
    <row r="64" spans="1:36" x14ac:dyDescent="0.3">
      <c r="A64" s="2" t="b">
        <v>1</v>
      </c>
      <c r="B64" s="2" t="s">
        <v>748</v>
      </c>
      <c r="C64" s="2" t="s">
        <v>43</v>
      </c>
      <c r="D64" s="2" t="s">
        <v>42</v>
      </c>
      <c r="E64" s="2" t="s">
        <v>41</v>
      </c>
      <c r="F64" s="2" t="s">
        <v>42</v>
      </c>
      <c r="G64" s="2" t="s">
        <v>43</v>
      </c>
      <c r="H64" s="2">
        <v>528.36602000000005</v>
      </c>
      <c r="I64" s="2">
        <v>5.968</v>
      </c>
      <c r="J64" s="2">
        <v>307.58033252669298</v>
      </c>
      <c r="K64" s="2">
        <v>0</v>
      </c>
      <c r="L64" s="2">
        <v>3</v>
      </c>
      <c r="M64" s="2">
        <v>0</v>
      </c>
      <c r="N64" s="2">
        <v>2</v>
      </c>
      <c r="O64" s="2">
        <v>12</v>
      </c>
      <c r="P64" s="2">
        <v>0</v>
      </c>
      <c r="Q64" s="2" t="s">
        <v>43</v>
      </c>
      <c r="R64" s="2">
        <v>75.8</v>
      </c>
      <c r="S64" s="2">
        <v>156.46035054464099</v>
      </c>
      <c r="T64" s="2">
        <v>307.58033252669298</v>
      </c>
      <c r="U64" s="2">
        <v>120.93651729661001</v>
      </c>
      <c r="V64" s="2">
        <v>219.90789988863099</v>
      </c>
      <c r="W64" s="2">
        <v>212.45873576100001</v>
      </c>
      <c r="X64" s="2">
        <v>208.23461172937999</v>
      </c>
      <c r="Y64" s="2">
        <v>147.456857944723</v>
      </c>
      <c r="Z64" s="2">
        <v>174.67390603224999</v>
      </c>
      <c r="AA64" s="2">
        <v>178.427439768851</v>
      </c>
      <c r="AB64" s="2">
        <v>150.44626474302601</v>
      </c>
      <c r="AC64" s="2">
        <v>162.385068618172</v>
      </c>
      <c r="AD64" s="2">
        <v>217.265544672456</v>
      </c>
      <c r="AE64" s="2">
        <v>47.114109141669402</v>
      </c>
      <c r="AF64" s="2">
        <v>7.1953897834566201</v>
      </c>
      <c r="AG64" s="2">
        <v>0.747</v>
      </c>
      <c r="AH64" s="2">
        <v>-0.42</v>
      </c>
      <c r="AI64" s="2">
        <v>0.59580659347666298</v>
      </c>
      <c r="AJ64" s="2">
        <v>0.85776768594050001</v>
      </c>
    </row>
    <row r="65" spans="1:36" x14ac:dyDescent="0.3">
      <c r="A65" s="2" t="b">
        <v>1</v>
      </c>
      <c r="B65" s="2" t="s">
        <v>749</v>
      </c>
      <c r="C65" s="2" t="s">
        <v>750</v>
      </c>
      <c r="D65" s="2" t="s">
        <v>40</v>
      </c>
      <c r="E65" s="2" t="s">
        <v>41</v>
      </c>
      <c r="F65" s="2" t="s">
        <v>40</v>
      </c>
      <c r="G65" s="2" t="s">
        <v>43</v>
      </c>
      <c r="H65" s="2">
        <v>252.2081</v>
      </c>
      <c r="I65" s="2">
        <v>5.6660000000000004</v>
      </c>
      <c r="J65" s="2">
        <v>935.24077759350803</v>
      </c>
      <c r="K65" s="2">
        <v>24</v>
      </c>
      <c r="L65" s="2">
        <v>11</v>
      </c>
      <c r="M65" s="2">
        <v>0</v>
      </c>
      <c r="N65" s="2">
        <v>2</v>
      </c>
      <c r="O65" s="2">
        <v>7</v>
      </c>
      <c r="P65" s="2">
        <v>0</v>
      </c>
      <c r="Q65" s="2" t="s">
        <v>43</v>
      </c>
      <c r="R65" s="2">
        <v>92.5</v>
      </c>
      <c r="S65" s="2">
        <v>323.90473830081402</v>
      </c>
      <c r="T65" s="2">
        <v>468.92522263005202</v>
      </c>
      <c r="U65" s="2">
        <v>361.881600344942</v>
      </c>
      <c r="V65" s="2">
        <v>935.24077759350803</v>
      </c>
      <c r="W65" s="2">
        <v>539.91357716892003</v>
      </c>
      <c r="X65" s="2">
        <v>538.40836117842002</v>
      </c>
      <c r="Y65" s="2">
        <v>124.788318883196</v>
      </c>
      <c r="Z65" s="2">
        <v>254.66432393337899</v>
      </c>
      <c r="AA65" s="2">
        <v>373.276519208178</v>
      </c>
      <c r="AB65" s="2">
        <v>338.39656438434298</v>
      </c>
      <c r="AC65" s="2">
        <v>364.42934573642401</v>
      </c>
      <c r="AD65" s="2">
        <v>559.50424379182402</v>
      </c>
      <c r="AE65" s="2">
        <v>17.306692118985598</v>
      </c>
      <c r="AF65" s="2">
        <v>33.664309183546798</v>
      </c>
      <c r="AG65" s="2">
        <v>0.65100000000000002</v>
      </c>
      <c r="AH65" s="2">
        <v>-0.62</v>
      </c>
      <c r="AI65" s="2">
        <v>8.1907701846931094E-2</v>
      </c>
      <c r="AJ65" s="2">
        <v>0.43861609372265897</v>
      </c>
    </row>
    <row r="66" spans="1:36" x14ac:dyDescent="0.3">
      <c r="A66" s="2" t="b">
        <v>1</v>
      </c>
      <c r="B66" s="2" t="s">
        <v>751</v>
      </c>
      <c r="C66" s="2" t="s">
        <v>752</v>
      </c>
      <c r="D66" s="2" t="s">
        <v>40</v>
      </c>
      <c r="E66" s="2" t="s">
        <v>41</v>
      </c>
      <c r="F66" s="2" t="s">
        <v>61</v>
      </c>
      <c r="G66" s="2" t="s">
        <v>43</v>
      </c>
      <c r="H66" s="2">
        <v>787.53516999999999</v>
      </c>
      <c r="I66" s="2">
        <v>9.3780000000000001</v>
      </c>
      <c r="J66" s="2">
        <v>243766.529649381</v>
      </c>
      <c r="K66" s="2">
        <v>7</v>
      </c>
      <c r="L66" s="2">
        <v>8</v>
      </c>
      <c r="M66" s="2">
        <v>0</v>
      </c>
      <c r="N66" s="2">
        <v>2</v>
      </c>
      <c r="O66" s="2">
        <v>2</v>
      </c>
      <c r="P66" s="2">
        <v>0</v>
      </c>
      <c r="Q66" s="2" t="s">
        <v>43</v>
      </c>
      <c r="R66" s="2">
        <v>60.8</v>
      </c>
      <c r="S66" s="2">
        <v>131416.521415066</v>
      </c>
      <c r="T66" s="2">
        <v>150682.95124564201</v>
      </c>
      <c r="U66" s="2">
        <v>154918.18598977299</v>
      </c>
      <c r="V66" s="2">
        <v>243766.529649381</v>
      </c>
      <c r="W66" s="2">
        <v>172729.09728983301</v>
      </c>
      <c r="X66" s="2">
        <v>233416.96349858501</v>
      </c>
      <c r="Y66" s="2">
        <v>2641.0486100353301</v>
      </c>
      <c r="Z66" s="2">
        <v>2572.8222202068</v>
      </c>
      <c r="AA66" s="2">
        <v>147515.12389758101</v>
      </c>
      <c r="AB66" s="2">
        <v>143528.00760918701</v>
      </c>
      <c r="AC66" s="2">
        <v>149804.13205558</v>
      </c>
      <c r="AD66" s="2">
        <v>231156.52989865001</v>
      </c>
      <c r="AE66" s="2">
        <v>8.2614666998115904</v>
      </c>
      <c r="AF66" s="2">
        <v>16.992704884555401</v>
      </c>
      <c r="AG66" s="2">
        <v>0.64800000000000002</v>
      </c>
      <c r="AH66" s="2">
        <v>-0.63</v>
      </c>
      <c r="AI66" s="2">
        <v>4.6525271583861501E-2</v>
      </c>
      <c r="AJ66" s="2">
        <v>0.35345655353758898</v>
      </c>
    </row>
    <row r="67" spans="1:36" x14ac:dyDescent="0.3">
      <c r="A67" s="2" t="b">
        <v>1</v>
      </c>
      <c r="B67" s="2" t="s">
        <v>698</v>
      </c>
      <c r="C67" s="2" t="s">
        <v>699</v>
      </c>
      <c r="D67" s="2" t="s">
        <v>40</v>
      </c>
      <c r="E67" s="2" t="s">
        <v>42</v>
      </c>
      <c r="F67" s="2" t="s">
        <v>40</v>
      </c>
      <c r="G67" s="2" t="s">
        <v>43</v>
      </c>
      <c r="H67" s="2">
        <v>306.25486000000001</v>
      </c>
      <c r="I67" s="2">
        <v>7.13</v>
      </c>
      <c r="J67" s="2">
        <v>11646.9276579581</v>
      </c>
      <c r="K67" s="2">
        <v>26</v>
      </c>
      <c r="L67" s="2">
        <v>0</v>
      </c>
      <c r="M67" s="2">
        <v>0</v>
      </c>
      <c r="N67" s="2">
        <v>2</v>
      </c>
      <c r="O67" s="2">
        <v>11</v>
      </c>
      <c r="P67" s="2">
        <v>0</v>
      </c>
      <c r="Q67" s="2" t="s">
        <v>43</v>
      </c>
      <c r="R67" s="2" t="s">
        <v>43</v>
      </c>
      <c r="S67" s="2">
        <v>7607.1783095384599</v>
      </c>
      <c r="T67" s="2">
        <v>7810.1011187601998</v>
      </c>
      <c r="U67" s="2">
        <v>7063.5001588784498</v>
      </c>
      <c r="V67" s="2">
        <v>11646.9276579581</v>
      </c>
      <c r="W67" s="2">
        <v>10901.638360391</v>
      </c>
      <c r="X67" s="2">
        <v>11525.5448317265</v>
      </c>
      <c r="Y67" s="2">
        <v>494.71881345214001</v>
      </c>
      <c r="Z67" s="2">
        <v>144.331936567024</v>
      </c>
      <c r="AA67" s="2">
        <v>7474.2420803055402</v>
      </c>
      <c r="AB67" s="2">
        <v>8698.5990731195598</v>
      </c>
      <c r="AC67" s="2">
        <v>7367.9816666598599</v>
      </c>
      <c r="AD67" s="2">
        <v>11774.343073408199</v>
      </c>
      <c r="AE67" s="2">
        <v>7.3552711062065601</v>
      </c>
      <c r="AF67" s="2">
        <v>8.4574244826043703</v>
      </c>
      <c r="AG67" s="2">
        <v>0.626</v>
      </c>
      <c r="AH67" s="2">
        <v>-0.68</v>
      </c>
      <c r="AI67" s="2">
        <v>3.1901712921497899E-3</v>
      </c>
      <c r="AJ67" s="2">
        <v>0.133136481925718</v>
      </c>
    </row>
    <row r="68" spans="1:36" x14ac:dyDescent="0.3">
      <c r="A68" s="2" t="b">
        <v>1</v>
      </c>
      <c r="B68" s="2" t="s">
        <v>753</v>
      </c>
      <c r="C68" s="2" t="s">
        <v>754</v>
      </c>
      <c r="D68" s="2" t="s">
        <v>40</v>
      </c>
      <c r="E68" s="2" t="s">
        <v>41</v>
      </c>
      <c r="F68" s="2" t="s">
        <v>40</v>
      </c>
      <c r="G68" s="2" t="s">
        <v>43</v>
      </c>
      <c r="H68" s="2">
        <v>324.26549</v>
      </c>
      <c r="I68" s="2">
        <v>7.1340000000000003</v>
      </c>
      <c r="J68" s="2">
        <v>11858.3238374297</v>
      </c>
      <c r="K68" s="2">
        <v>5</v>
      </c>
      <c r="L68" s="2">
        <v>1</v>
      </c>
      <c r="M68" s="2">
        <v>0</v>
      </c>
      <c r="N68" s="2">
        <v>2</v>
      </c>
      <c r="O68" s="2">
        <v>11</v>
      </c>
      <c r="P68" s="2">
        <v>0</v>
      </c>
      <c r="Q68" s="2" t="s">
        <v>43</v>
      </c>
      <c r="R68" s="2">
        <v>63</v>
      </c>
      <c r="S68" s="2">
        <v>7734.6772778091599</v>
      </c>
      <c r="T68" s="2">
        <v>8037.1028474288896</v>
      </c>
      <c r="U68" s="2">
        <v>7264.8697420372</v>
      </c>
      <c r="V68" s="2">
        <v>11858.3238374297</v>
      </c>
      <c r="W68" s="2">
        <v>11139.1315248184</v>
      </c>
      <c r="X68" s="2">
        <v>11749.3921199223</v>
      </c>
      <c r="Y68" s="2">
        <v>637.46475185454096</v>
      </c>
      <c r="Z68" s="2">
        <v>233.90758981933999</v>
      </c>
      <c r="AA68" s="2">
        <v>7645.9982642292198</v>
      </c>
      <c r="AB68" s="2">
        <v>8915.3456506604507</v>
      </c>
      <c r="AC68" s="2">
        <v>7488.5457743424404</v>
      </c>
      <c r="AD68" s="2">
        <v>11989.681712731001</v>
      </c>
      <c r="AE68" s="2">
        <v>7.5886646795659098</v>
      </c>
      <c r="AF68" s="2">
        <v>8.3785120537882403</v>
      </c>
      <c r="AG68" s="2">
        <v>0.625</v>
      </c>
      <c r="AH68" s="2">
        <v>-0.68</v>
      </c>
      <c r="AI68" s="2">
        <v>3.2689745871203901E-3</v>
      </c>
      <c r="AJ68" s="2">
        <v>0.133750202061266</v>
      </c>
    </row>
    <row r="69" spans="1:36" x14ac:dyDescent="0.3">
      <c r="A69" s="2" t="b">
        <v>1</v>
      </c>
      <c r="B69" s="2" t="s">
        <v>755</v>
      </c>
      <c r="C69" s="2" t="s">
        <v>756</v>
      </c>
      <c r="D69" s="2" t="s">
        <v>40</v>
      </c>
      <c r="E69" s="2" t="s">
        <v>40</v>
      </c>
      <c r="F69" s="2" t="s">
        <v>162</v>
      </c>
      <c r="G69" s="2" t="s">
        <v>43</v>
      </c>
      <c r="H69" s="2">
        <v>308.27076</v>
      </c>
      <c r="I69" s="2">
        <v>7.5259999999999998</v>
      </c>
      <c r="J69" s="2">
        <v>7356.6632377018896</v>
      </c>
      <c r="K69" s="2">
        <v>11</v>
      </c>
      <c r="L69" s="2">
        <v>2</v>
      </c>
      <c r="M69" s="2">
        <v>0</v>
      </c>
      <c r="N69" s="2">
        <v>2</v>
      </c>
      <c r="O69" s="2">
        <v>4</v>
      </c>
      <c r="P69" s="2">
        <v>0</v>
      </c>
      <c r="Q69" s="2">
        <v>73.099999999999994</v>
      </c>
      <c r="R69" s="2" t="s">
        <v>43</v>
      </c>
      <c r="S69" s="2">
        <v>3671.22353240248</v>
      </c>
      <c r="T69" s="2">
        <v>3511.3949805292</v>
      </c>
      <c r="U69" s="2">
        <v>3978.88879415888</v>
      </c>
      <c r="V69" s="2">
        <v>7356.6632377018896</v>
      </c>
      <c r="W69" s="2">
        <v>6288.0475141866</v>
      </c>
      <c r="X69" s="2">
        <v>5818.9021951045297</v>
      </c>
      <c r="Y69" s="2">
        <v>181.20254435669301</v>
      </c>
      <c r="Z69" s="2">
        <v>1590.57739584866</v>
      </c>
      <c r="AA69" s="2">
        <v>4384.7983773186397</v>
      </c>
      <c r="AB69" s="2">
        <v>4656.4774076060603</v>
      </c>
      <c r="AC69" s="2">
        <v>3624.5187289852602</v>
      </c>
      <c r="AD69" s="2">
        <v>6155.8971950694604</v>
      </c>
      <c r="AE69" s="2">
        <v>5.83827529185813</v>
      </c>
      <c r="AF69" s="2">
        <v>11.9921195550922</v>
      </c>
      <c r="AG69" s="2">
        <v>0.58899999999999997</v>
      </c>
      <c r="AH69" s="2">
        <v>-0.76</v>
      </c>
      <c r="AI69" s="2">
        <v>5.6016293757267504E-3</v>
      </c>
      <c r="AJ69" s="2">
        <v>0.16418573309059001</v>
      </c>
    </row>
    <row r="70" spans="1:36" x14ac:dyDescent="0.3">
      <c r="A70" s="2" t="b">
        <v>1</v>
      </c>
      <c r="B70" s="2" t="s">
        <v>757</v>
      </c>
      <c r="C70" s="2" t="s">
        <v>758</v>
      </c>
      <c r="D70" s="2" t="s">
        <v>40</v>
      </c>
      <c r="E70" s="2" t="s">
        <v>42</v>
      </c>
      <c r="F70" s="2" t="s">
        <v>40</v>
      </c>
      <c r="G70" s="2" t="s">
        <v>43</v>
      </c>
      <c r="H70" s="2">
        <v>364.33317</v>
      </c>
      <c r="I70" s="2">
        <v>9.0009999999999994</v>
      </c>
      <c r="J70" s="2">
        <v>2605.5179502535698</v>
      </c>
      <c r="K70" s="2">
        <v>1</v>
      </c>
      <c r="L70" s="2">
        <v>0</v>
      </c>
      <c r="M70" s="2">
        <v>0</v>
      </c>
      <c r="N70" s="2">
        <v>2</v>
      </c>
      <c r="O70" s="2">
        <v>13</v>
      </c>
      <c r="P70" s="2">
        <v>0</v>
      </c>
      <c r="Q70" s="2" t="s">
        <v>43</v>
      </c>
      <c r="R70" s="2" t="s">
        <v>43</v>
      </c>
      <c r="S70" s="2">
        <v>1272.4831113616799</v>
      </c>
      <c r="T70" s="2">
        <v>1268.2394744211799</v>
      </c>
      <c r="U70" s="2">
        <v>1353.54295738871</v>
      </c>
      <c r="V70" s="2">
        <v>2605.5179502535698</v>
      </c>
      <c r="W70" s="2">
        <v>2403.156451719</v>
      </c>
      <c r="X70" s="2">
        <v>2083.4859963886502</v>
      </c>
      <c r="Y70" s="2">
        <v>481.47530045637399</v>
      </c>
      <c r="Z70" s="2">
        <v>577.56002793371601</v>
      </c>
      <c r="AA70" s="2">
        <v>1239.9332614088501</v>
      </c>
      <c r="AB70" s="2">
        <v>1481.4806611289901</v>
      </c>
      <c r="AC70" s="2">
        <v>1318.34804750747</v>
      </c>
      <c r="AD70" s="2">
        <v>2259.8586599298801</v>
      </c>
      <c r="AE70" s="2">
        <v>4.5918028895202401</v>
      </c>
      <c r="AF70" s="2">
        <v>9.6786575551088401</v>
      </c>
      <c r="AG70" s="2">
        <v>0.58299999999999996</v>
      </c>
      <c r="AH70" s="2">
        <v>-0.78</v>
      </c>
      <c r="AI70" s="2">
        <v>2.4312231113576702E-3</v>
      </c>
      <c r="AJ70" s="2">
        <v>0.121658511386546</v>
      </c>
    </row>
    <row r="71" spans="1:36" x14ac:dyDescent="0.3">
      <c r="A71" s="2" t="b">
        <v>1</v>
      </c>
      <c r="B71" s="2" t="s">
        <v>759</v>
      </c>
      <c r="C71" s="2" t="s">
        <v>760</v>
      </c>
      <c r="D71" s="2" t="s">
        <v>40</v>
      </c>
      <c r="E71" s="2" t="s">
        <v>40</v>
      </c>
      <c r="F71" s="2" t="s">
        <v>40</v>
      </c>
      <c r="G71" s="2" t="s">
        <v>43</v>
      </c>
      <c r="H71" s="2">
        <v>242.22349</v>
      </c>
      <c r="I71" s="2">
        <v>6.5030000000000001</v>
      </c>
      <c r="J71" s="2">
        <v>51495.277148603702</v>
      </c>
      <c r="K71" s="2">
        <v>19</v>
      </c>
      <c r="L71" s="2">
        <v>2</v>
      </c>
      <c r="M71" s="2">
        <v>0</v>
      </c>
      <c r="N71" s="2">
        <v>2</v>
      </c>
      <c r="O71" s="2">
        <v>10</v>
      </c>
      <c r="P71" s="2">
        <v>0</v>
      </c>
      <c r="Q71" s="2">
        <v>75.599999999999994</v>
      </c>
      <c r="R71" s="2" t="s">
        <v>43</v>
      </c>
      <c r="S71" s="2">
        <v>32393.152576594701</v>
      </c>
      <c r="T71" s="2">
        <v>11359.2811519399</v>
      </c>
      <c r="U71" s="2">
        <v>14008.1317465471</v>
      </c>
      <c r="V71" s="2">
        <v>36349.287985149502</v>
      </c>
      <c r="W71" s="2">
        <v>23373.551454575201</v>
      </c>
      <c r="X71" s="2">
        <v>20591.1975663995</v>
      </c>
      <c r="Y71" s="2">
        <v>51495.277148603702</v>
      </c>
      <c r="Z71" s="2">
        <v>50819.462246205003</v>
      </c>
      <c r="AA71" s="2">
        <v>48332.103126903501</v>
      </c>
      <c r="AB71" s="2">
        <v>42048.469809539303</v>
      </c>
      <c r="AC71" s="2">
        <v>14148.442738608201</v>
      </c>
      <c r="AD71" s="2">
        <v>24595.171217534698</v>
      </c>
      <c r="AE71" s="2">
        <v>62.025567137286203</v>
      </c>
      <c r="AF71" s="2">
        <v>31.397507932998799</v>
      </c>
      <c r="AG71" s="2">
        <v>0.57499999999999996</v>
      </c>
      <c r="AH71" s="2">
        <v>-0.8</v>
      </c>
      <c r="AI71" s="2">
        <v>0.367009681015732</v>
      </c>
      <c r="AJ71" s="2">
        <v>0.74982408933181499</v>
      </c>
    </row>
    <row r="72" spans="1:36" x14ac:dyDescent="0.3">
      <c r="A72" s="2" t="b">
        <v>1</v>
      </c>
      <c r="B72" s="2" t="s">
        <v>761</v>
      </c>
      <c r="C72" s="2" t="s">
        <v>43</v>
      </c>
      <c r="D72" s="2" t="s">
        <v>42</v>
      </c>
      <c r="E72" s="2" t="s">
        <v>41</v>
      </c>
      <c r="F72" s="2" t="s">
        <v>42</v>
      </c>
      <c r="G72" s="2" t="s">
        <v>43</v>
      </c>
      <c r="H72" s="2">
        <v>772.56308000000001</v>
      </c>
      <c r="I72" s="2">
        <v>10.054</v>
      </c>
      <c r="J72" s="2">
        <v>37693.564737970497</v>
      </c>
      <c r="K72" s="2">
        <v>0</v>
      </c>
      <c r="L72" s="2">
        <v>3</v>
      </c>
      <c r="M72" s="2">
        <v>0</v>
      </c>
      <c r="N72" s="2">
        <v>2</v>
      </c>
      <c r="O72" s="2">
        <v>19</v>
      </c>
      <c r="P72" s="2">
        <v>0</v>
      </c>
      <c r="Q72" s="2" t="s">
        <v>43</v>
      </c>
      <c r="R72" s="2">
        <v>69.3</v>
      </c>
      <c r="S72" s="2">
        <v>8897.4455113410404</v>
      </c>
      <c r="T72" s="2">
        <v>9290.0178909102196</v>
      </c>
      <c r="U72" s="2">
        <v>27946.186144633099</v>
      </c>
      <c r="V72" s="2">
        <v>17893.906213690501</v>
      </c>
      <c r="W72" s="2">
        <v>20502.7653052477</v>
      </c>
      <c r="X72" s="2">
        <v>20322.493804927999</v>
      </c>
      <c r="Y72" s="2">
        <v>735.12937686923999</v>
      </c>
      <c r="Z72" s="2">
        <v>612.81465253700298</v>
      </c>
      <c r="AA72" s="2">
        <v>37693.564737970497</v>
      </c>
      <c r="AB72" s="2">
        <v>28909.6277908027</v>
      </c>
      <c r="AC72" s="2">
        <v>9430.8150240471805</v>
      </c>
      <c r="AD72" s="2">
        <v>18573.928075795298</v>
      </c>
      <c r="AE72" s="2">
        <v>71.860376035976401</v>
      </c>
      <c r="AF72" s="2">
        <v>13.704712413693899</v>
      </c>
      <c r="AG72" s="2">
        <v>0.50800000000000001</v>
      </c>
      <c r="AH72" s="2">
        <v>-0.98</v>
      </c>
      <c r="AI72" s="2">
        <v>0.42432101223288499</v>
      </c>
      <c r="AJ72" s="2">
        <v>0.78529131470545799</v>
      </c>
    </row>
    <row r="73" spans="1:36" x14ac:dyDescent="0.3">
      <c r="A73" s="2" t="b">
        <v>1</v>
      </c>
      <c r="B73" s="2" t="s">
        <v>762</v>
      </c>
      <c r="C73" s="2" t="s">
        <v>763</v>
      </c>
      <c r="D73" s="2" t="s">
        <v>42</v>
      </c>
      <c r="E73" s="2" t="s">
        <v>42</v>
      </c>
      <c r="F73" s="2" t="s">
        <v>40</v>
      </c>
      <c r="G73" s="2" t="s">
        <v>43</v>
      </c>
      <c r="H73" s="2">
        <v>182.13167999999999</v>
      </c>
      <c r="I73" s="2">
        <v>6.9089999999999998</v>
      </c>
      <c r="J73" s="2">
        <v>871.01674462898495</v>
      </c>
      <c r="K73" s="2">
        <v>30</v>
      </c>
      <c r="L73" s="2">
        <v>0</v>
      </c>
      <c r="M73" s="2">
        <v>0</v>
      </c>
      <c r="N73" s="2">
        <v>2</v>
      </c>
      <c r="O73" s="2">
        <v>9</v>
      </c>
      <c r="P73" s="2">
        <v>0</v>
      </c>
      <c r="Q73" s="2" t="s">
        <v>43</v>
      </c>
      <c r="R73" s="2" t="s">
        <v>43</v>
      </c>
      <c r="S73" s="2">
        <v>261.55475717334599</v>
      </c>
      <c r="T73" s="2">
        <v>382.29723767212499</v>
      </c>
      <c r="U73" s="2">
        <v>384.79243602265598</v>
      </c>
      <c r="V73" s="2">
        <v>871.01674462898495</v>
      </c>
      <c r="W73" s="2">
        <v>653.09106897512504</v>
      </c>
      <c r="X73" s="2">
        <v>778.81705124696896</v>
      </c>
      <c r="Y73" s="2">
        <v>184.57002897000601</v>
      </c>
      <c r="Z73" s="2">
        <v>202.37984998322699</v>
      </c>
      <c r="AA73" s="2">
        <v>536.31910104973497</v>
      </c>
      <c r="AB73" s="2">
        <v>471.78267487494298</v>
      </c>
      <c r="AC73" s="2">
        <v>372.09652905752</v>
      </c>
      <c r="AD73" s="2">
        <v>744.78294913519596</v>
      </c>
      <c r="AE73" s="2">
        <v>18.873220333909401</v>
      </c>
      <c r="AF73" s="2">
        <v>11.8983843414901</v>
      </c>
      <c r="AG73" s="2">
        <v>0.5</v>
      </c>
      <c r="AH73" s="2">
        <v>-1</v>
      </c>
      <c r="AI73" s="2">
        <v>7.4553236321735702E-3</v>
      </c>
      <c r="AJ73" s="2">
        <v>0.18302153578465</v>
      </c>
    </row>
    <row r="74" spans="1:36" x14ac:dyDescent="0.3">
      <c r="A74" s="2" t="b">
        <v>1</v>
      </c>
      <c r="B74" s="2" t="s">
        <v>764</v>
      </c>
      <c r="C74" s="2" t="s">
        <v>765</v>
      </c>
      <c r="D74" s="2" t="s">
        <v>162</v>
      </c>
      <c r="E74" s="2" t="s">
        <v>40</v>
      </c>
      <c r="F74" s="2" t="s">
        <v>700</v>
      </c>
      <c r="G74" s="2" t="s">
        <v>43</v>
      </c>
      <c r="H74" s="2">
        <v>334.28645999999998</v>
      </c>
      <c r="I74" s="2">
        <v>7.9059999999999997</v>
      </c>
      <c r="J74" s="2">
        <v>5595.9779380524396</v>
      </c>
      <c r="K74" s="2">
        <v>10</v>
      </c>
      <c r="L74" s="2">
        <v>1</v>
      </c>
      <c r="M74" s="2">
        <v>0</v>
      </c>
      <c r="N74" s="2">
        <v>2</v>
      </c>
      <c r="O74" s="2">
        <v>5</v>
      </c>
      <c r="P74" s="2">
        <v>0</v>
      </c>
      <c r="Q74" s="2">
        <v>68.900000000000006</v>
      </c>
      <c r="R74" s="2" t="s">
        <v>43</v>
      </c>
      <c r="S74" s="2">
        <v>2230.9841079596799</v>
      </c>
      <c r="T74" s="2">
        <v>2514.5127324176501</v>
      </c>
      <c r="U74" s="2">
        <v>2313.5626389761101</v>
      </c>
      <c r="V74" s="2">
        <v>5592.4405158135396</v>
      </c>
      <c r="W74" s="2">
        <v>5247.2341559670504</v>
      </c>
      <c r="X74" s="2">
        <v>5595.9779380524396</v>
      </c>
      <c r="Y74" s="2">
        <v>153.040223061288</v>
      </c>
      <c r="Z74" s="2">
        <v>270.43769017044201</v>
      </c>
      <c r="AA74" s="2">
        <v>3104.3073975075499</v>
      </c>
      <c r="AB74" s="2">
        <v>3354.12086026917</v>
      </c>
      <c r="AC74" s="2">
        <v>2300.8677773381601</v>
      </c>
      <c r="AD74" s="2">
        <v>5623.5334585388</v>
      </c>
      <c r="AE74" s="2">
        <v>7.9218855813514599</v>
      </c>
      <c r="AF74" s="2">
        <v>6.2418711227972796</v>
      </c>
      <c r="AG74" s="2">
        <v>0.40899999999999997</v>
      </c>
      <c r="AH74" s="2">
        <v>-1.29</v>
      </c>
      <c r="AI74" s="2">
        <v>1.6635436803824399E-4</v>
      </c>
      <c r="AJ74" s="2">
        <v>4.7335379269064101E-2</v>
      </c>
    </row>
    <row r="75" spans="1:36" x14ac:dyDescent="0.3">
      <c r="A75" s="2" t="b">
        <v>1</v>
      </c>
      <c r="B75" s="2" t="s">
        <v>766</v>
      </c>
      <c r="C75" s="2" t="s">
        <v>767</v>
      </c>
      <c r="D75" s="2" t="s">
        <v>40</v>
      </c>
      <c r="E75" s="2" t="s">
        <v>41</v>
      </c>
      <c r="F75" s="2" t="s">
        <v>61</v>
      </c>
      <c r="G75" s="2" t="s">
        <v>43</v>
      </c>
      <c r="H75" s="2">
        <v>410.34971000000002</v>
      </c>
      <c r="I75" s="2">
        <v>6.6509999999999998</v>
      </c>
      <c r="J75" s="2">
        <v>4489.9477410835998</v>
      </c>
      <c r="K75" s="2">
        <v>8</v>
      </c>
      <c r="L75" s="2">
        <v>1</v>
      </c>
      <c r="M75" s="2">
        <v>0</v>
      </c>
      <c r="N75" s="2">
        <v>2</v>
      </c>
      <c r="O75" s="2">
        <v>2</v>
      </c>
      <c r="P75" s="2">
        <v>0</v>
      </c>
      <c r="Q75" s="2" t="s">
        <v>43</v>
      </c>
      <c r="R75" s="2">
        <v>65.900000000000006</v>
      </c>
      <c r="S75" s="2">
        <v>376.64938935598798</v>
      </c>
      <c r="T75" s="2">
        <v>692.32467751746003</v>
      </c>
      <c r="U75" s="2">
        <v>665.42327145798504</v>
      </c>
      <c r="V75" s="2">
        <v>4489.9477410835998</v>
      </c>
      <c r="W75" s="2">
        <v>4425.5554397948099</v>
      </c>
      <c r="X75" s="2">
        <v>3778.8331342820702</v>
      </c>
      <c r="Y75" s="2">
        <v>418.20290616421403</v>
      </c>
      <c r="Z75" s="2">
        <v>487.237925897862</v>
      </c>
      <c r="AA75" s="2">
        <v>2492.84196397903</v>
      </c>
      <c r="AB75" s="2">
        <v>2580.38970959164</v>
      </c>
      <c r="AC75" s="2">
        <v>663.78932490679802</v>
      </c>
      <c r="AD75" s="2">
        <v>4371.6593765282496</v>
      </c>
      <c r="AE75" s="2">
        <v>30.758542463963099</v>
      </c>
      <c r="AF75" s="2">
        <v>8.4646628713387297</v>
      </c>
      <c r="AG75" s="2">
        <v>0.152</v>
      </c>
      <c r="AH75" s="2">
        <v>-2.72</v>
      </c>
      <c r="AI75" s="2">
        <v>6.8417304039913203E-3</v>
      </c>
      <c r="AJ75" s="2">
        <v>0.17821134820403201</v>
      </c>
    </row>
    <row r="76" spans="1:36" x14ac:dyDescent="0.3">
      <c r="A76" s="2" t="b">
        <v>1</v>
      </c>
      <c r="B76" s="2" t="s">
        <v>684</v>
      </c>
      <c r="C76" s="2" t="s">
        <v>685</v>
      </c>
      <c r="D76" s="2" t="s">
        <v>42</v>
      </c>
      <c r="E76" s="2" t="s">
        <v>41</v>
      </c>
      <c r="F76" s="2" t="s">
        <v>40</v>
      </c>
      <c r="G76" s="2" t="s">
        <v>43</v>
      </c>
      <c r="H76" s="2">
        <v>202.15601000000001</v>
      </c>
      <c r="I76" s="2">
        <v>5.4290000000000003</v>
      </c>
      <c r="J76" s="2">
        <v>375.86228525691399</v>
      </c>
      <c r="K76" s="2">
        <v>7</v>
      </c>
      <c r="L76" s="2">
        <v>1</v>
      </c>
      <c r="M76" s="2">
        <v>0</v>
      </c>
      <c r="N76" s="2">
        <v>1</v>
      </c>
      <c r="O76" s="2">
        <v>0</v>
      </c>
      <c r="P76" s="2">
        <v>0</v>
      </c>
      <c r="Q76" s="2" t="s">
        <v>43</v>
      </c>
      <c r="R76" s="2">
        <v>60.1</v>
      </c>
      <c r="S76" s="2">
        <v>295.46661878041402</v>
      </c>
      <c r="T76" s="2">
        <v>375.86228525691399</v>
      </c>
      <c r="U76" s="2">
        <v>218.74764136555399</v>
      </c>
      <c r="V76" s="2">
        <v>237.810822859046</v>
      </c>
      <c r="W76" s="2">
        <v>225.36466561798699</v>
      </c>
      <c r="X76" s="2">
        <v>187.420916637245</v>
      </c>
      <c r="Y76" s="2">
        <v>219.57135460153299</v>
      </c>
      <c r="Z76" s="2">
        <v>229.85607504492501</v>
      </c>
      <c r="AA76" s="2">
        <v>185.04527936199</v>
      </c>
      <c r="AB76" s="2">
        <v>292.83182908610098</v>
      </c>
      <c r="AC76" s="2" t="s">
        <v>43</v>
      </c>
      <c r="AD76" s="2" t="s">
        <v>43</v>
      </c>
      <c r="AE76" s="2" t="s">
        <v>43</v>
      </c>
      <c r="AF76" s="2" t="s">
        <v>43</v>
      </c>
      <c r="AG76" s="2" t="s">
        <v>43</v>
      </c>
      <c r="AH76" s="2" t="s">
        <v>43</v>
      </c>
      <c r="AI76" s="2" t="s">
        <v>43</v>
      </c>
      <c r="AJ76" s="2" t="s">
        <v>43</v>
      </c>
    </row>
    <row r="77" spans="1:36" x14ac:dyDescent="0.3">
      <c r="A77" s="2" t="b">
        <v>1</v>
      </c>
      <c r="B77" s="2" t="s">
        <v>768</v>
      </c>
      <c r="C77" s="2" t="s">
        <v>769</v>
      </c>
      <c r="D77" s="2" t="s">
        <v>42</v>
      </c>
      <c r="E77" s="2" t="s">
        <v>42</v>
      </c>
      <c r="F77" s="2" t="s">
        <v>40</v>
      </c>
      <c r="G77" s="2" t="s">
        <v>43</v>
      </c>
      <c r="H77" s="2">
        <v>150.06947</v>
      </c>
      <c r="I77" s="2">
        <v>11.933</v>
      </c>
      <c r="J77" s="2">
        <v>569.87925975683197</v>
      </c>
      <c r="K77" s="2">
        <v>26</v>
      </c>
      <c r="L77" s="2">
        <v>0</v>
      </c>
      <c r="M77" s="2">
        <v>0</v>
      </c>
      <c r="N77" s="2">
        <v>1</v>
      </c>
      <c r="O77" s="2">
        <v>0</v>
      </c>
      <c r="P77" s="2">
        <v>0</v>
      </c>
      <c r="Q77" s="2" t="s">
        <v>43</v>
      </c>
      <c r="R77" s="2" t="s">
        <v>43</v>
      </c>
      <c r="S77" s="2">
        <v>503.42268462309801</v>
      </c>
      <c r="T77" s="2">
        <v>504.41519837981599</v>
      </c>
      <c r="U77" s="2">
        <v>500.31753500295201</v>
      </c>
      <c r="V77" s="2">
        <v>520.50695996230502</v>
      </c>
      <c r="W77" s="2">
        <v>569.87925975683197</v>
      </c>
      <c r="X77" s="2">
        <v>517.19770044642598</v>
      </c>
      <c r="Y77" s="2">
        <v>532.15582272421204</v>
      </c>
      <c r="Z77" s="2">
        <v>504.43237137703898</v>
      </c>
      <c r="AA77" s="2">
        <v>524.20701770568803</v>
      </c>
      <c r="AB77" s="2">
        <v>425.41591428842003</v>
      </c>
      <c r="AC77" s="2" t="s">
        <v>43</v>
      </c>
      <c r="AD77" s="2" t="s">
        <v>43</v>
      </c>
      <c r="AE77" s="2" t="s">
        <v>43</v>
      </c>
      <c r="AF77" s="2" t="s">
        <v>43</v>
      </c>
      <c r="AG77" s="2" t="s">
        <v>43</v>
      </c>
      <c r="AH77" s="2" t="s">
        <v>43</v>
      </c>
      <c r="AI77" s="2" t="s">
        <v>43</v>
      </c>
      <c r="AJ77" s="2" t="s">
        <v>43</v>
      </c>
    </row>
    <row r="78" spans="1:36" x14ac:dyDescent="0.3">
      <c r="A78" s="2" t="b">
        <v>1</v>
      </c>
      <c r="B78" s="2" t="s">
        <v>704</v>
      </c>
      <c r="C78" s="2" t="s">
        <v>705</v>
      </c>
      <c r="D78" s="2" t="s">
        <v>42</v>
      </c>
      <c r="E78" s="2" t="s">
        <v>41</v>
      </c>
      <c r="F78" s="2" t="s">
        <v>40</v>
      </c>
      <c r="G78" s="2" t="s">
        <v>43</v>
      </c>
      <c r="H78" s="2">
        <v>140.0102</v>
      </c>
      <c r="I78" s="2">
        <v>13.423999999999999</v>
      </c>
      <c r="J78" s="2">
        <v>586.55627948845495</v>
      </c>
      <c r="K78" s="2">
        <v>4</v>
      </c>
      <c r="L78" s="2">
        <v>3</v>
      </c>
      <c r="M78" s="2">
        <v>0</v>
      </c>
      <c r="N78" s="2">
        <v>0</v>
      </c>
      <c r="O78" s="2">
        <v>0</v>
      </c>
      <c r="P78" s="2">
        <v>0</v>
      </c>
      <c r="Q78" s="2" t="s">
        <v>43</v>
      </c>
      <c r="R78" s="2">
        <v>93.4</v>
      </c>
      <c r="S78" s="2">
        <v>318.42813727152401</v>
      </c>
      <c r="T78" s="2">
        <v>494.17551760737098</v>
      </c>
      <c r="U78" s="2">
        <v>400.78401431135501</v>
      </c>
      <c r="V78" s="2">
        <v>586.55627948845495</v>
      </c>
      <c r="W78" s="2">
        <v>411.14483603385997</v>
      </c>
      <c r="X78" s="2">
        <v>575.48195405581203</v>
      </c>
      <c r="Y78" s="2">
        <v>387.29674291080698</v>
      </c>
      <c r="Z78" s="2">
        <v>429.05501421018698</v>
      </c>
      <c r="AA78" s="2">
        <v>366.28692004762701</v>
      </c>
      <c r="AB78" s="2">
        <v>425.65429177124003</v>
      </c>
      <c r="AC78" s="2" t="s">
        <v>43</v>
      </c>
      <c r="AD78" s="2" t="s">
        <v>43</v>
      </c>
      <c r="AE78" s="2" t="s">
        <v>43</v>
      </c>
      <c r="AF78" s="2" t="s">
        <v>43</v>
      </c>
      <c r="AG78" s="2" t="s">
        <v>43</v>
      </c>
      <c r="AH78" s="2" t="s">
        <v>43</v>
      </c>
      <c r="AI78" s="2" t="s">
        <v>43</v>
      </c>
      <c r="AJ78" s="2" t="s">
        <v>43</v>
      </c>
    </row>
    <row r="79" spans="1:36" x14ac:dyDescent="0.3">
      <c r="A79" s="2" t="b">
        <v>1</v>
      </c>
      <c r="B79" s="2" t="s">
        <v>770</v>
      </c>
      <c r="C79" s="2" t="s">
        <v>771</v>
      </c>
      <c r="D79" s="2" t="s">
        <v>42</v>
      </c>
      <c r="E79" s="2" t="s">
        <v>42</v>
      </c>
      <c r="F79" s="2" t="s">
        <v>40</v>
      </c>
      <c r="G79" s="2" t="s">
        <v>43</v>
      </c>
      <c r="H79" s="2">
        <v>372.25022999999999</v>
      </c>
      <c r="I79" s="2">
        <v>4.5270000000000001</v>
      </c>
      <c r="J79" s="2">
        <v>263.67635297134399</v>
      </c>
      <c r="K79" s="2">
        <v>2</v>
      </c>
      <c r="L79" s="2">
        <v>0</v>
      </c>
      <c r="M79" s="2">
        <v>0</v>
      </c>
      <c r="N79" s="2">
        <v>1</v>
      </c>
      <c r="O79" s="2">
        <v>0</v>
      </c>
      <c r="P79" s="2">
        <v>0</v>
      </c>
      <c r="Q79" s="2" t="s">
        <v>43</v>
      </c>
      <c r="R79" s="2" t="s">
        <v>43</v>
      </c>
      <c r="S79" s="2">
        <v>121.396577417551</v>
      </c>
      <c r="T79" s="2">
        <v>123.100734466278</v>
      </c>
      <c r="U79" s="2">
        <v>104.668567297378</v>
      </c>
      <c r="V79" s="2">
        <v>124.08933249392901</v>
      </c>
      <c r="W79" s="2">
        <v>114.17100627578699</v>
      </c>
      <c r="X79" s="2">
        <v>145.87160256756999</v>
      </c>
      <c r="Y79" s="2">
        <v>113.023692479023</v>
      </c>
      <c r="Z79" s="2">
        <v>104.489777804057</v>
      </c>
      <c r="AA79" s="2">
        <v>113.972845097247</v>
      </c>
      <c r="AB79" s="2">
        <v>263.67635297134399</v>
      </c>
      <c r="AC79" s="2" t="s">
        <v>43</v>
      </c>
      <c r="AD79" s="2" t="s">
        <v>43</v>
      </c>
      <c r="AE79" s="2" t="s">
        <v>43</v>
      </c>
      <c r="AF79" s="2" t="s">
        <v>43</v>
      </c>
      <c r="AG79" s="2" t="s">
        <v>43</v>
      </c>
      <c r="AH79" s="2" t="s">
        <v>43</v>
      </c>
      <c r="AI79" s="2" t="s">
        <v>43</v>
      </c>
      <c r="AJ79" s="2" t="s">
        <v>43</v>
      </c>
    </row>
    <row r="80" spans="1:36" x14ac:dyDescent="0.3">
      <c r="A80" s="2" t="b">
        <v>1</v>
      </c>
      <c r="B80" s="2" t="s">
        <v>762</v>
      </c>
      <c r="C80" s="2" t="s">
        <v>763</v>
      </c>
      <c r="D80" s="2" t="s">
        <v>42</v>
      </c>
      <c r="E80" s="2" t="s">
        <v>42</v>
      </c>
      <c r="F80" s="2" t="s">
        <v>40</v>
      </c>
      <c r="G80" s="2" t="s">
        <v>43</v>
      </c>
      <c r="H80" s="2">
        <v>182.12943000000001</v>
      </c>
      <c r="I80" s="2">
        <v>6.859</v>
      </c>
      <c r="J80" s="2">
        <v>102.218296072207</v>
      </c>
      <c r="K80" s="2">
        <v>30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 t="s">
        <v>43</v>
      </c>
      <c r="R80" s="2" t="s">
        <v>43</v>
      </c>
      <c r="S80" s="2">
        <v>85.046871611246502</v>
      </c>
      <c r="T80" s="2">
        <v>88.613398756234304</v>
      </c>
      <c r="U80" s="2">
        <v>76.3743362103165</v>
      </c>
      <c r="V80" s="2">
        <v>83.291609402999697</v>
      </c>
      <c r="W80" s="2">
        <v>102.218296072207</v>
      </c>
      <c r="X80" s="2">
        <v>86.090707809559404</v>
      </c>
      <c r="Y80" s="2">
        <v>81.951564462784503</v>
      </c>
      <c r="Z80" s="2">
        <v>87.474705909546003</v>
      </c>
      <c r="AA80" s="2">
        <v>75.413356755899201</v>
      </c>
      <c r="AB80" s="2">
        <v>84.292547013672802</v>
      </c>
      <c r="AC80" s="2" t="s">
        <v>43</v>
      </c>
      <c r="AD80" s="2" t="s">
        <v>43</v>
      </c>
      <c r="AE80" s="2" t="s">
        <v>43</v>
      </c>
      <c r="AF80" s="2" t="s">
        <v>43</v>
      </c>
      <c r="AG80" s="2" t="s">
        <v>43</v>
      </c>
      <c r="AH80" s="2" t="s">
        <v>43</v>
      </c>
      <c r="AI80" s="2" t="s">
        <v>43</v>
      </c>
      <c r="AJ80" s="2" t="s">
        <v>43</v>
      </c>
    </row>
    <row r="81" spans="1:36" x14ac:dyDescent="0.3">
      <c r="A81" s="2" t="b">
        <v>1</v>
      </c>
      <c r="B81" s="2" t="s">
        <v>772</v>
      </c>
      <c r="C81" s="2" t="s">
        <v>773</v>
      </c>
      <c r="D81" s="2" t="s">
        <v>42</v>
      </c>
      <c r="E81" s="2" t="s">
        <v>41</v>
      </c>
      <c r="F81" s="2" t="s">
        <v>40</v>
      </c>
      <c r="G81" s="2" t="s">
        <v>43</v>
      </c>
      <c r="H81" s="2">
        <v>286.2133</v>
      </c>
      <c r="I81" s="2">
        <v>10.005000000000001</v>
      </c>
      <c r="J81" s="2">
        <v>1052.73205309574</v>
      </c>
      <c r="K81" s="2">
        <v>4</v>
      </c>
      <c r="L81" s="2">
        <v>3</v>
      </c>
      <c r="M81" s="2">
        <v>0</v>
      </c>
      <c r="N81" s="2">
        <v>1</v>
      </c>
      <c r="O81" s="2">
        <v>0</v>
      </c>
      <c r="P81" s="2">
        <v>0</v>
      </c>
      <c r="Q81" s="2" t="s">
        <v>43</v>
      </c>
      <c r="R81" s="2">
        <v>73.900000000000006</v>
      </c>
      <c r="S81" s="2">
        <v>487.75547026670802</v>
      </c>
      <c r="T81" s="2">
        <v>508.65983906074501</v>
      </c>
      <c r="U81" s="2">
        <v>479.06873406903901</v>
      </c>
      <c r="V81" s="2">
        <v>540.18930822376399</v>
      </c>
      <c r="W81" s="2">
        <v>469.26126530720302</v>
      </c>
      <c r="X81" s="2">
        <v>508.73712873721598</v>
      </c>
      <c r="Y81" s="2">
        <v>699.52803632394102</v>
      </c>
      <c r="Z81" s="2">
        <v>824.29291914605403</v>
      </c>
      <c r="AA81" s="2">
        <v>1052.73205309574</v>
      </c>
      <c r="AB81" s="2">
        <v>826.19946799596903</v>
      </c>
      <c r="AC81" s="2" t="s">
        <v>43</v>
      </c>
      <c r="AD81" s="2" t="s">
        <v>43</v>
      </c>
      <c r="AE81" s="2" t="s">
        <v>43</v>
      </c>
      <c r="AF81" s="2" t="s">
        <v>43</v>
      </c>
      <c r="AG81" s="2" t="s">
        <v>43</v>
      </c>
      <c r="AH81" s="2" t="s">
        <v>43</v>
      </c>
      <c r="AI81" s="2" t="s">
        <v>43</v>
      </c>
      <c r="AJ81" s="2" t="s">
        <v>43</v>
      </c>
    </row>
    <row r="82" spans="1:36" x14ac:dyDescent="0.3">
      <c r="A82" s="2" t="b">
        <v>1</v>
      </c>
      <c r="B82" s="2" t="s">
        <v>727</v>
      </c>
      <c r="C82" s="2" t="s">
        <v>728</v>
      </c>
      <c r="D82" s="2" t="s">
        <v>42</v>
      </c>
      <c r="E82" s="2" t="s">
        <v>41</v>
      </c>
      <c r="F82" s="2" t="s">
        <v>40</v>
      </c>
      <c r="G82" s="2" t="s">
        <v>43</v>
      </c>
      <c r="H82" s="2">
        <v>330.25688000000002</v>
      </c>
      <c r="I82" s="2">
        <v>7.3140000000000001</v>
      </c>
      <c r="J82" s="2">
        <v>1548.7242480897401</v>
      </c>
      <c r="K82" s="2">
        <v>19</v>
      </c>
      <c r="L82" s="2">
        <v>6</v>
      </c>
      <c r="M82" s="2">
        <v>0</v>
      </c>
      <c r="N82" s="2">
        <v>0</v>
      </c>
      <c r="O82" s="2">
        <v>0</v>
      </c>
      <c r="P82" s="2">
        <v>0</v>
      </c>
      <c r="Q82" s="2" t="s">
        <v>43</v>
      </c>
      <c r="R82" s="2">
        <v>91.1</v>
      </c>
      <c r="S82" s="2">
        <v>276.13528398616</v>
      </c>
      <c r="T82" s="2">
        <v>239.942711170846</v>
      </c>
      <c r="U82" s="2">
        <v>192.97749783453801</v>
      </c>
      <c r="V82" s="2">
        <v>1288.98502356054</v>
      </c>
      <c r="W82" s="2">
        <v>324.53309773420898</v>
      </c>
      <c r="X82" s="2">
        <v>309.16687439998401</v>
      </c>
      <c r="Y82" s="2">
        <v>1548.7242480897401</v>
      </c>
      <c r="Z82" s="2">
        <v>1482.67343378279</v>
      </c>
      <c r="AA82" s="2">
        <v>208.29255538535199</v>
      </c>
      <c r="AB82" s="2">
        <v>218.971151260494</v>
      </c>
      <c r="AC82" s="2" t="s">
        <v>43</v>
      </c>
      <c r="AD82" s="2" t="s">
        <v>43</v>
      </c>
      <c r="AE82" s="2" t="s">
        <v>43</v>
      </c>
      <c r="AF82" s="2" t="s">
        <v>43</v>
      </c>
      <c r="AG82" s="2" t="s">
        <v>43</v>
      </c>
      <c r="AH82" s="2" t="s">
        <v>43</v>
      </c>
      <c r="AI82" s="2" t="s">
        <v>43</v>
      </c>
      <c r="AJ82" s="2" t="s">
        <v>43</v>
      </c>
    </row>
    <row r="83" spans="1:36" x14ac:dyDescent="0.3">
      <c r="A83" s="2" t="b">
        <v>1</v>
      </c>
      <c r="B83" s="2" t="s">
        <v>774</v>
      </c>
      <c r="C83" s="2" t="s">
        <v>775</v>
      </c>
      <c r="D83" s="2" t="s">
        <v>42</v>
      </c>
      <c r="E83" s="2" t="s">
        <v>41</v>
      </c>
      <c r="F83" s="2" t="s">
        <v>40</v>
      </c>
      <c r="G83" s="2" t="s">
        <v>43</v>
      </c>
      <c r="H83" s="2">
        <v>324.30268000000001</v>
      </c>
      <c r="I83" s="2">
        <v>11.461</v>
      </c>
      <c r="J83" s="2">
        <v>514.41261906005502</v>
      </c>
      <c r="K83" s="2">
        <v>5</v>
      </c>
      <c r="L83" s="2">
        <v>1</v>
      </c>
      <c r="M83" s="2">
        <v>0</v>
      </c>
      <c r="N83" s="2">
        <v>0</v>
      </c>
      <c r="O83" s="2">
        <v>0</v>
      </c>
      <c r="P83" s="2">
        <v>0</v>
      </c>
      <c r="Q83" s="2" t="s">
        <v>43</v>
      </c>
      <c r="R83" s="2">
        <v>88.5</v>
      </c>
      <c r="S83" s="2">
        <v>419.568842756251</v>
      </c>
      <c r="T83" s="2">
        <v>490.181679946153</v>
      </c>
      <c r="U83" s="2">
        <v>397.54047694552401</v>
      </c>
      <c r="V83" s="2">
        <v>393.93354047149103</v>
      </c>
      <c r="W83" s="2">
        <v>416.02725511331698</v>
      </c>
      <c r="X83" s="2">
        <v>381.83160483364202</v>
      </c>
      <c r="Y83" s="2">
        <v>514.41261906005502</v>
      </c>
      <c r="Z83" s="2">
        <v>372.34301345578098</v>
      </c>
      <c r="AA83" s="2">
        <v>382.87024784757</v>
      </c>
      <c r="AB83" s="2">
        <v>409.84675250468302</v>
      </c>
      <c r="AC83" s="2" t="s">
        <v>43</v>
      </c>
      <c r="AD83" s="2" t="s">
        <v>43</v>
      </c>
      <c r="AE83" s="2" t="s">
        <v>43</v>
      </c>
      <c r="AF83" s="2" t="s">
        <v>43</v>
      </c>
      <c r="AG83" s="2" t="s">
        <v>43</v>
      </c>
      <c r="AH83" s="2" t="s">
        <v>43</v>
      </c>
      <c r="AI83" s="2" t="s">
        <v>43</v>
      </c>
      <c r="AJ83" s="2" t="s">
        <v>43</v>
      </c>
    </row>
    <row r="84" spans="1:36" x14ac:dyDescent="0.3">
      <c r="A84" s="2" t="b">
        <v>1</v>
      </c>
      <c r="B84" s="2" t="s">
        <v>774</v>
      </c>
      <c r="C84" s="2" t="s">
        <v>775</v>
      </c>
      <c r="D84" s="2" t="s">
        <v>42</v>
      </c>
      <c r="E84" s="2" t="s">
        <v>41</v>
      </c>
      <c r="F84" s="2" t="s">
        <v>40</v>
      </c>
      <c r="G84" s="2" t="s">
        <v>43</v>
      </c>
      <c r="H84" s="2">
        <v>324.30218000000002</v>
      </c>
      <c r="I84" s="2">
        <v>11.250999999999999</v>
      </c>
      <c r="J84" s="2">
        <v>430.22023797947702</v>
      </c>
      <c r="K84" s="2">
        <v>5</v>
      </c>
      <c r="L84" s="2">
        <v>1</v>
      </c>
      <c r="M84" s="2">
        <v>0</v>
      </c>
      <c r="N84" s="2">
        <v>0</v>
      </c>
      <c r="O84" s="2">
        <v>0</v>
      </c>
      <c r="P84" s="2">
        <v>0</v>
      </c>
      <c r="Q84" s="2" t="s">
        <v>43</v>
      </c>
      <c r="R84" s="2">
        <v>88.6</v>
      </c>
      <c r="S84" s="2">
        <v>284.482126584588</v>
      </c>
      <c r="T84" s="2">
        <v>286.22750095494803</v>
      </c>
      <c r="U84" s="2">
        <v>326.67449657359998</v>
      </c>
      <c r="V84" s="2">
        <v>317.46804268783899</v>
      </c>
      <c r="W84" s="2">
        <v>346.20591650295199</v>
      </c>
      <c r="X84" s="2">
        <v>314.159170786814</v>
      </c>
      <c r="Y84" s="2">
        <v>430.22023797947702</v>
      </c>
      <c r="Z84" s="2">
        <v>278.77341691977398</v>
      </c>
      <c r="AA84" s="2">
        <v>312.22544419017601</v>
      </c>
      <c r="AB84" s="2">
        <v>328.604854616745</v>
      </c>
      <c r="AC84" s="2" t="s">
        <v>43</v>
      </c>
      <c r="AD84" s="2" t="s">
        <v>43</v>
      </c>
      <c r="AE84" s="2" t="s">
        <v>43</v>
      </c>
      <c r="AF84" s="2" t="s">
        <v>43</v>
      </c>
      <c r="AG84" s="2" t="s">
        <v>43</v>
      </c>
      <c r="AH84" s="2" t="s">
        <v>43</v>
      </c>
      <c r="AI84" s="2" t="s">
        <v>43</v>
      </c>
      <c r="AJ84" s="2" t="s">
        <v>43</v>
      </c>
    </row>
    <row r="85" spans="1:36" x14ac:dyDescent="0.3">
      <c r="A85" s="2" t="b">
        <v>1</v>
      </c>
      <c r="B85" s="2" t="s">
        <v>776</v>
      </c>
      <c r="C85" s="2" t="s">
        <v>777</v>
      </c>
      <c r="D85" s="2" t="s">
        <v>42</v>
      </c>
      <c r="E85" s="2" t="s">
        <v>42</v>
      </c>
      <c r="F85" s="2" t="s">
        <v>40</v>
      </c>
      <c r="G85" s="2" t="s">
        <v>43</v>
      </c>
      <c r="H85" s="2">
        <v>300.22949</v>
      </c>
      <c r="I85" s="2">
        <v>8.9600000000000009</v>
      </c>
      <c r="J85" s="2">
        <v>1240.1145890942801</v>
      </c>
      <c r="K85" s="2">
        <v>8</v>
      </c>
      <c r="L85" s="2">
        <v>0</v>
      </c>
      <c r="M85" s="2">
        <v>0</v>
      </c>
      <c r="N85" s="2">
        <v>1</v>
      </c>
      <c r="O85" s="2">
        <v>0</v>
      </c>
      <c r="P85" s="2">
        <v>0</v>
      </c>
      <c r="Q85" s="2" t="s">
        <v>43</v>
      </c>
      <c r="R85" s="2" t="s">
        <v>43</v>
      </c>
      <c r="S85" s="2">
        <v>295.15256116619298</v>
      </c>
      <c r="T85" s="2">
        <v>279.74784166818802</v>
      </c>
      <c r="U85" s="2">
        <v>272.33696150170499</v>
      </c>
      <c r="V85" s="2">
        <v>257.884976481043</v>
      </c>
      <c r="W85" s="2">
        <v>356.53760883670299</v>
      </c>
      <c r="X85" s="2">
        <v>331.23918428657601</v>
      </c>
      <c r="Y85" s="2">
        <v>842.11805726473494</v>
      </c>
      <c r="Z85" s="2">
        <v>791.545955391397</v>
      </c>
      <c r="AA85" s="2">
        <v>1240.1145890942801</v>
      </c>
      <c r="AB85" s="2">
        <v>259.71132781677898</v>
      </c>
      <c r="AC85" s="2" t="s">
        <v>43</v>
      </c>
      <c r="AD85" s="2" t="s">
        <v>43</v>
      </c>
      <c r="AE85" s="2" t="s">
        <v>43</v>
      </c>
      <c r="AF85" s="2" t="s">
        <v>43</v>
      </c>
      <c r="AG85" s="2" t="s">
        <v>43</v>
      </c>
      <c r="AH85" s="2" t="s">
        <v>43</v>
      </c>
      <c r="AI85" s="2" t="s">
        <v>43</v>
      </c>
      <c r="AJ85" s="2" t="s">
        <v>43</v>
      </c>
    </row>
    <row r="86" spans="1:36" x14ac:dyDescent="0.3">
      <c r="A86" s="2" t="b">
        <v>1</v>
      </c>
      <c r="B86" s="2" t="s">
        <v>778</v>
      </c>
      <c r="C86" s="2" t="s">
        <v>779</v>
      </c>
      <c r="D86" s="2" t="s">
        <v>42</v>
      </c>
      <c r="E86" s="2" t="s">
        <v>42</v>
      </c>
      <c r="F86" s="2" t="s">
        <v>40</v>
      </c>
      <c r="G86" s="2" t="s">
        <v>43</v>
      </c>
      <c r="H86" s="2">
        <v>354.31272999999999</v>
      </c>
      <c r="I86" s="2">
        <v>9.1180000000000003</v>
      </c>
      <c r="J86" s="2">
        <v>374.72965372294902</v>
      </c>
      <c r="K86" s="2">
        <v>6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 t="s">
        <v>43</v>
      </c>
      <c r="R86" s="2" t="s">
        <v>43</v>
      </c>
      <c r="S86" s="2">
        <v>310.04534414743802</v>
      </c>
      <c r="T86" s="2">
        <v>331.895070154199</v>
      </c>
      <c r="U86" s="2">
        <v>355.58770364262102</v>
      </c>
      <c r="V86" s="2">
        <v>310.63897168331903</v>
      </c>
      <c r="W86" s="2">
        <v>280.15314850499198</v>
      </c>
      <c r="X86" s="2">
        <v>374.72965372294902</v>
      </c>
      <c r="Y86" s="2">
        <v>257.55937115823798</v>
      </c>
      <c r="Z86" s="2">
        <v>199.498341631264</v>
      </c>
      <c r="AA86" s="2">
        <v>326.72043432252201</v>
      </c>
      <c r="AB86" s="2">
        <v>342.224504420632</v>
      </c>
      <c r="AC86" s="2" t="s">
        <v>43</v>
      </c>
      <c r="AD86" s="2" t="s">
        <v>43</v>
      </c>
      <c r="AE86" s="2" t="s">
        <v>43</v>
      </c>
      <c r="AF86" s="2" t="s">
        <v>43</v>
      </c>
      <c r="AG86" s="2" t="s">
        <v>43</v>
      </c>
      <c r="AH86" s="2" t="s">
        <v>43</v>
      </c>
      <c r="AI86" s="2" t="s">
        <v>43</v>
      </c>
      <c r="AJ86" s="2" t="s">
        <v>43</v>
      </c>
    </row>
    <row r="87" spans="1:36" x14ac:dyDescent="0.3">
      <c r="A87" s="2" t="b">
        <v>1</v>
      </c>
      <c r="B87" s="2" t="s">
        <v>780</v>
      </c>
      <c r="C87" s="2" t="s">
        <v>781</v>
      </c>
      <c r="D87" s="2" t="s">
        <v>42</v>
      </c>
      <c r="E87" s="2" t="s">
        <v>42</v>
      </c>
      <c r="F87" s="2" t="s">
        <v>40</v>
      </c>
      <c r="G87" s="2" t="s">
        <v>43</v>
      </c>
      <c r="H87" s="2">
        <v>318.21872999999999</v>
      </c>
      <c r="I87" s="2">
        <v>10.228</v>
      </c>
      <c r="J87" s="2">
        <v>797.12558831959097</v>
      </c>
      <c r="K87" s="2">
        <v>64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 t="s">
        <v>43</v>
      </c>
      <c r="R87" s="2" t="s">
        <v>43</v>
      </c>
      <c r="S87" s="2">
        <v>797.12558831959097</v>
      </c>
      <c r="T87" s="2">
        <v>577.72993832472901</v>
      </c>
      <c r="U87" s="2">
        <v>605.231366242528</v>
      </c>
      <c r="V87" s="2">
        <v>629.17664530477896</v>
      </c>
      <c r="W87" s="2">
        <v>591.93862245511195</v>
      </c>
      <c r="X87" s="2">
        <v>616.86835186017197</v>
      </c>
      <c r="Y87" s="2">
        <v>422.80908496802601</v>
      </c>
      <c r="Z87" s="2">
        <v>352.01972177145501</v>
      </c>
      <c r="AA87" s="2">
        <v>542.654083280348</v>
      </c>
      <c r="AB87" s="2">
        <v>628.63769636810696</v>
      </c>
      <c r="AC87" s="2" t="s">
        <v>43</v>
      </c>
      <c r="AD87" s="2" t="s">
        <v>43</v>
      </c>
      <c r="AE87" s="2" t="s">
        <v>43</v>
      </c>
      <c r="AF87" s="2" t="s">
        <v>43</v>
      </c>
      <c r="AG87" s="2" t="s">
        <v>43</v>
      </c>
      <c r="AH87" s="2" t="s">
        <v>43</v>
      </c>
      <c r="AI87" s="2" t="s">
        <v>43</v>
      </c>
      <c r="AJ87" s="2" t="s">
        <v>43</v>
      </c>
    </row>
    <row r="88" spans="1:36" x14ac:dyDescent="0.3">
      <c r="A88" s="2" t="b">
        <v>1</v>
      </c>
      <c r="B88" s="2" t="s">
        <v>782</v>
      </c>
      <c r="C88" s="2" t="s">
        <v>783</v>
      </c>
      <c r="D88" s="2" t="s">
        <v>42</v>
      </c>
      <c r="E88" s="2" t="s">
        <v>41</v>
      </c>
      <c r="F88" s="2" t="s">
        <v>40</v>
      </c>
      <c r="G88" s="2" t="s">
        <v>43</v>
      </c>
      <c r="H88" s="2">
        <v>282.21834000000001</v>
      </c>
      <c r="I88" s="2">
        <v>1.04</v>
      </c>
      <c r="J88" s="2">
        <v>3661.81974342579</v>
      </c>
      <c r="K88" s="2">
        <v>4</v>
      </c>
      <c r="L88" s="2">
        <v>1</v>
      </c>
      <c r="M88" s="2">
        <v>0</v>
      </c>
      <c r="N88" s="2">
        <v>0</v>
      </c>
      <c r="O88" s="2">
        <v>0</v>
      </c>
      <c r="P88" s="2">
        <v>0</v>
      </c>
      <c r="Q88" s="2" t="s">
        <v>43</v>
      </c>
      <c r="R88" s="2">
        <v>69.400000000000006</v>
      </c>
      <c r="S88" s="2">
        <v>3661.81974342579</v>
      </c>
      <c r="T88" s="2">
        <v>3573.2328620070298</v>
      </c>
      <c r="U88" s="2">
        <v>3526.1977404568001</v>
      </c>
      <c r="V88" s="2">
        <v>3310.04066155595</v>
      </c>
      <c r="W88" s="2">
        <v>3178.22169188919</v>
      </c>
      <c r="X88" s="2">
        <v>3593.10358827252</v>
      </c>
      <c r="Y88" s="2">
        <v>236.14786059372301</v>
      </c>
      <c r="Z88" s="2">
        <v>294.84698879304801</v>
      </c>
      <c r="AA88" s="2">
        <v>3497.3274028020001</v>
      </c>
      <c r="AB88" s="2">
        <v>3414.50518487401</v>
      </c>
      <c r="AC88" s="2" t="s">
        <v>43</v>
      </c>
      <c r="AD88" s="2" t="s">
        <v>43</v>
      </c>
      <c r="AE88" s="2" t="s">
        <v>43</v>
      </c>
      <c r="AF88" s="2" t="s">
        <v>43</v>
      </c>
      <c r="AG88" s="2" t="s">
        <v>43</v>
      </c>
      <c r="AH88" s="2" t="s">
        <v>43</v>
      </c>
      <c r="AI88" s="2" t="s">
        <v>43</v>
      </c>
      <c r="AJ88" s="2" t="s">
        <v>43</v>
      </c>
    </row>
    <row r="89" spans="1:36" x14ac:dyDescent="0.3">
      <c r="A89" s="2" t="b">
        <v>1</v>
      </c>
      <c r="B89" s="2" t="s">
        <v>784</v>
      </c>
      <c r="C89" s="2" t="s">
        <v>785</v>
      </c>
      <c r="D89" s="2" t="s">
        <v>40</v>
      </c>
      <c r="E89" s="2" t="s">
        <v>41</v>
      </c>
      <c r="F89" s="2" t="s">
        <v>61</v>
      </c>
      <c r="G89" s="2" t="s">
        <v>43</v>
      </c>
      <c r="H89" s="2">
        <v>199.98166000000001</v>
      </c>
      <c r="I89" s="2">
        <v>8.0990000000000002</v>
      </c>
      <c r="J89" s="2">
        <v>548.46627722162305</v>
      </c>
      <c r="K89" s="2">
        <v>1</v>
      </c>
      <c r="L89" s="2">
        <v>2</v>
      </c>
      <c r="M89" s="2">
        <v>0</v>
      </c>
      <c r="N89" s="2">
        <v>1</v>
      </c>
      <c r="O89" s="2">
        <v>0</v>
      </c>
      <c r="P89" s="2">
        <v>0</v>
      </c>
      <c r="Q89" s="2" t="s">
        <v>43</v>
      </c>
      <c r="R89" s="2">
        <v>61.6</v>
      </c>
      <c r="S89" s="2">
        <v>325.89096715391702</v>
      </c>
      <c r="T89" s="2">
        <v>457.039863312048</v>
      </c>
      <c r="U89" s="2">
        <v>360.44457270609598</v>
      </c>
      <c r="V89" s="2">
        <v>308.09476812144402</v>
      </c>
      <c r="W89" s="2">
        <v>252.98054842778501</v>
      </c>
      <c r="X89" s="2">
        <v>289.13199054947</v>
      </c>
      <c r="Y89" s="2">
        <v>411.25021390836599</v>
      </c>
      <c r="Z89" s="2">
        <v>548.46627722162305</v>
      </c>
      <c r="AA89" s="2">
        <v>304.75272651669502</v>
      </c>
      <c r="AB89" s="2">
        <v>452.87262974946998</v>
      </c>
      <c r="AC89" s="2" t="s">
        <v>43</v>
      </c>
      <c r="AD89" s="2" t="s">
        <v>43</v>
      </c>
      <c r="AE89" s="2" t="s">
        <v>43</v>
      </c>
      <c r="AF89" s="2" t="s">
        <v>43</v>
      </c>
      <c r="AG89" s="2" t="s">
        <v>43</v>
      </c>
      <c r="AH89" s="2" t="s">
        <v>43</v>
      </c>
      <c r="AI89" s="2" t="s">
        <v>43</v>
      </c>
      <c r="AJ89" s="2" t="s">
        <v>43</v>
      </c>
    </row>
    <row r="90" spans="1:36" x14ac:dyDescent="0.3">
      <c r="A90" s="2" t="b">
        <v>1</v>
      </c>
      <c r="B90" s="2" t="s">
        <v>682</v>
      </c>
      <c r="C90" s="2" t="s">
        <v>683</v>
      </c>
      <c r="D90" s="2" t="s">
        <v>42</v>
      </c>
      <c r="E90" s="2" t="s">
        <v>42</v>
      </c>
      <c r="F90" s="2" t="s">
        <v>40</v>
      </c>
      <c r="G90" s="2" t="s">
        <v>43</v>
      </c>
      <c r="H90" s="2">
        <v>450.33375000000001</v>
      </c>
      <c r="I90" s="2">
        <v>12.747</v>
      </c>
      <c r="J90" s="2">
        <v>717.490693928523</v>
      </c>
      <c r="K90" s="2">
        <v>12</v>
      </c>
      <c r="L90" s="2">
        <v>0</v>
      </c>
      <c r="M90" s="2">
        <v>0</v>
      </c>
      <c r="N90" s="2">
        <v>1</v>
      </c>
      <c r="O90" s="2">
        <v>0</v>
      </c>
      <c r="P90" s="2">
        <v>0</v>
      </c>
      <c r="Q90" s="2" t="s">
        <v>43</v>
      </c>
      <c r="R90" s="2" t="s">
        <v>43</v>
      </c>
      <c r="S90" s="2">
        <v>379.83178695043898</v>
      </c>
      <c r="T90" s="2">
        <v>204.63437648250101</v>
      </c>
      <c r="U90" s="2">
        <v>385.10828672642998</v>
      </c>
      <c r="V90" s="2">
        <v>276.012860212725</v>
      </c>
      <c r="W90" s="2">
        <v>405.95060640012701</v>
      </c>
      <c r="X90" s="2">
        <v>170.65834208016</v>
      </c>
      <c r="Y90" s="2">
        <v>244.14645521427701</v>
      </c>
      <c r="Z90" s="2">
        <v>717.490693928523</v>
      </c>
      <c r="AA90" s="2">
        <v>322.23801511374</v>
      </c>
      <c r="AB90" s="2">
        <v>456.29726892845798</v>
      </c>
      <c r="AC90" s="2" t="s">
        <v>43</v>
      </c>
      <c r="AD90" s="2" t="s">
        <v>43</v>
      </c>
      <c r="AE90" s="2" t="s">
        <v>43</v>
      </c>
      <c r="AF90" s="2" t="s">
        <v>43</v>
      </c>
      <c r="AG90" s="2" t="s">
        <v>43</v>
      </c>
      <c r="AH90" s="2" t="s">
        <v>43</v>
      </c>
      <c r="AI90" s="2" t="s">
        <v>43</v>
      </c>
      <c r="AJ90" s="2" t="s">
        <v>43</v>
      </c>
    </row>
    <row r="91" spans="1:36" x14ac:dyDescent="0.3">
      <c r="A91" s="2" t="b">
        <v>1</v>
      </c>
      <c r="B91" s="2" t="s">
        <v>786</v>
      </c>
      <c r="C91" s="2" t="s">
        <v>43</v>
      </c>
      <c r="D91" s="2" t="s">
        <v>42</v>
      </c>
      <c r="E91" s="2" t="s">
        <v>41</v>
      </c>
      <c r="F91" s="2" t="s">
        <v>42</v>
      </c>
      <c r="G91" s="2" t="s">
        <v>43</v>
      </c>
      <c r="H91" s="2">
        <v>162.03961000000001</v>
      </c>
      <c r="I91" s="2">
        <v>6.34</v>
      </c>
      <c r="J91" s="2">
        <v>176.29093274962699</v>
      </c>
      <c r="K91" s="2">
        <v>0</v>
      </c>
      <c r="L91" s="2">
        <v>1</v>
      </c>
      <c r="M91" s="2">
        <v>0</v>
      </c>
      <c r="N91" s="2">
        <v>1</v>
      </c>
      <c r="O91" s="2">
        <v>0</v>
      </c>
      <c r="P91" s="2">
        <v>0</v>
      </c>
      <c r="Q91" s="2" t="s">
        <v>43</v>
      </c>
      <c r="R91" s="2">
        <v>60.5</v>
      </c>
      <c r="S91" s="2">
        <v>176.29093274962699</v>
      </c>
      <c r="T91" s="2">
        <v>152.70240566165899</v>
      </c>
      <c r="U91" s="2">
        <v>153.60901629403</v>
      </c>
      <c r="V91" s="2">
        <v>147.893521560572</v>
      </c>
      <c r="W91" s="2">
        <v>175.83109825842101</v>
      </c>
      <c r="X91" s="2">
        <v>155.91253924239999</v>
      </c>
      <c r="Y91" s="2">
        <v>142.330584669827</v>
      </c>
      <c r="Z91" s="2">
        <v>163.58749032618499</v>
      </c>
      <c r="AA91" s="2">
        <v>111.556848245224</v>
      </c>
      <c r="AB91" s="2">
        <v>160.211860724248</v>
      </c>
      <c r="AC91" s="2" t="s">
        <v>43</v>
      </c>
      <c r="AD91" s="2" t="s">
        <v>43</v>
      </c>
      <c r="AE91" s="2" t="s">
        <v>43</v>
      </c>
      <c r="AF91" s="2" t="s">
        <v>43</v>
      </c>
      <c r="AG91" s="2" t="s">
        <v>43</v>
      </c>
      <c r="AH91" s="2" t="s">
        <v>43</v>
      </c>
      <c r="AI91" s="2" t="s">
        <v>43</v>
      </c>
      <c r="AJ91" s="2" t="s">
        <v>43</v>
      </c>
    </row>
    <row r="92" spans="1:36" x14ac:dyDescent="0.3">
      <c r="A92" s="2" t="b">
        <v>1</v>
      </c>
      <c r="B92" s="2" t="s">
        <v>787</v>
      </c>
      <c r="C92" s="2" t="s">
        <v>788</v>
      </c>
      <c r="D92" s="2" t="s">
        <v>42</v>
      </c>
      <c r="E92" s="2" t="s">
        <v>42</v>
      </c>
      <c r="F92" s="2" t="s">
        <v>40</v>
      </c>
      <c r="G92" s="2" t="s">
        <v>43</v>
      </c>
      <c r="H92" s="2">
        <v>308.23410999999999</v>
      </c>
      <c r="I92" s="2">
        <v>12.797000000000001</v>
      </c>
      <c r="J92" s="2">
        <v>508.075447074007</v>
      </c>
      <c r="K92" s="2">
        <v>7</v>
      </c>
      <c r="L92" s="2">
        <v>0</v>
      </c>
      <c r="M92" s="2">
        <v>0</v>
      </c>
      <c r="N92" s="2">
        <v>1</v>
      </c>
      <c r="O92" s="2">
        <v>0</v>
      </c>
      <c r="P92" s="2">
        <v>0</v>
      </c>
      <c r="Q92" s="2" t="s">
        <v>43</v>
      </c>
      <c r="R92" s="2" t="s">
        <v>43</v>
      </c>
      <c r="S92" s="2">
        <v>345.35043066300801</v>
      </c>
      <c r="T92" s="2">
        <v>362.29488865754001</v>
      </c>
      <c r="U92" s="2">
        <v>335.88866090532201</v>
      </c>
      <c r="V92" s="2">
        <v>441.723499927923</v>
      </c>
      <c r="W92" s="2">
        <v>464.29775592175599</v>
      </c>
      <c r="X92" s="2">
        <v>340.90799856341903</v>
      </c>
      <c r="Y92" s="2">
        <v>281.97705586668599</v>
      </c>
      <c r="Z92" s="2">
        <v>300.52355519434002</v>
      </c>
      <c r="AA92" s="2">
        <v>300.81689793954001</v>
      </c>
      <c r="AB92" s="2">
        <v>508.075447074007</v>
      </c>
      <c r="AC92" s="2" t="s">
        <v>43</v>
      </c>
      <c r="AD92" s="2" t="s">
        <v>43</v>
      </c>
      <c r="AE92" s="2" t="s">
        <v>43</v>
      </c>
      <c r="AF92" s="2" t="s">
        <v>43</v>
      </c>
      <c r="AG92" s="2" t="s">
        <v>43</v>
      </c>
      <c r="AH92" s="2" t="s">
        <v>43</v>
      </c>
      <c r="AI92" s="2" t="s">
        <v>43</v>
      </c>
      <c r="AJ92" s="2" t="s">
        <v>43</v>
      </c>
    </row>
    <row r="93" spans="1:36" x14ac:dyDescent="0.3">
      <c r="A93" s="2" t="b">
        <v>1</v>
      </c>
      <c r="B93" s="2" t="s">
        <v>789</v>
      </c>
      <c r="C93" s="2" t="s">
        <v>790</v>
      </c>
      <c r="D93" s="2" t="s">
        <v>42</v>
      </c>
      <c r="E93" s="2" t="s">
        <v>42</v>
      </c>
      <c r="F93" s="2" t="s">
        <v>40</v>
      </c>
      <c r="G93" s="2" t="s">
        <v>43</v>
      </c>
      <c r="H93" s="2">
        <v>247.96117000000001</v>
      </c>
      <c r="I93" s="2">
        <v>0.879</v>
      </c>
      <c r="J93" s="2">
        <v>422.32346193934899</v>
      </c>
      <c r="K93" s="2">
        <v>1</v>
      </c>
      <c r="L93" s="2">
        <v>0</v>
      </c>
      <c r="M93" s="2">
        <v>0</v>
      </c>
      <c r="N93" s="2">
        <v>1</v>
      </c>
      <c r="O93" s="2">
        <v>0</v>
      </c>
      <c r="P93" s="2">
        <v>0</v>
      </c>
      <c r="Q93" s="2" t="s">
        <v>43</v>
      </c>
      <c r="R93" s="2" t="s">
        <v>43</v>
      </c>
      <c r="S93" s="2">
        <v>422.32346193934899</v>
      </c>
      <c r="T93" s="2">
        <v>289.9706293415</v>
      </c>
      <c r="U93" s="2">
        <v>282.37017094929701</v>
      </c>
      <c r="V93" s="2">
        <v>379.97411973096399</v>
      </c>
      <c r="W93" s="2">
        <v>313.432327401598</v>
      </c>
      <c r="X93" s="2">
        <v>319.88298864424002</v>
      </c>
      <c r="Y93" s="2">
        <v>175.702090354029</v>
      </c>
      <c r="Z93" s="2">
        <v>130.92480164314301</v>
      </c>
      <c r="AA93" s="2">
        <v>285.056324043291</v>
      </c>
      <c r="AB93" s="2">
        <v>359.29125436181602</v>
      </c>
      <c r="AC93" s="2" t="s">
        <v>43</v>
      </c>
      <c r="AD93" s="2" t="s">
        <v>43</v>
      </c>
      <c r="AE93" s="2" t="s">
        <v>43</v>
      </c>
      <c r="AF93" s="2" t="s">
        <v>43</v>
      </c>
      <c r="AG93" s="2" t="s">
        <v>43</v>
      </c>
      <c r="AH93" s="2" t="s">
        <v>43</v>
      </c>
      <c r="AI93" s="2" t="s">
        <v>43</v>
      </c>
      <c r="AJ93" s="2" t="s">
        <v>43</v>
      </c>
    </row>
    <row r="94" spans="1:36" x14ac:dyDescent="0.3">
      <c r="A94" s="2" t="b">
        <v>1</v>
      </c>
      <c r="B94" s="2" t="s">
        <v>649</v>
      </c>
      <c r="C94" s="2" t="s">
        <v>650</v>
      </c>
      <c r="D94" s="2" t="s">
        <v>42</v>
      </c>
      <c r="E94" s="2" t="s">
        <v>42</v>
      </c>
      <c r="F94" s="2" t="s">
        <v>40</v>
      </c>
      <c r="G94" s="2" t="s">
        <v>43</v>
      </c>
      <c r="H94" s="2">
        <v>374.28213</v>
      </c>
      <c r="I94" s="2">
        <v>10.981999999999999</v>
      </c>
      <c r="J94" s="2">
        <v>560.32092640863402</v>
      </c>
      <c r="K94" s="2">
        <v>38</v>
      </c>
      <c r="L94" s="2">
        <v>0</v>
      </c>
      <c r="M94" s="2">
        <v>0</v>
      </c>
      <c r="N94" s="2">
        <v>1</v>
      </c>
      <c r="O94" s="2">
        <v>0</v>
      </c>
      <c r="P94" s="2">
        <v>0</v>
      </c>
      <c r="Q94" s="2" t="s">
        <v>43</v>
      </c>
      <c r="R94" s="2" t="s">
        <v>43</v>
      </c>
      <c r="S94" s="2">
        <v>422.14593338701798</v>
      </c>
      <c r="T94" s="2">
        <v>506.69656152916599</v>
      </c>
      <c r="U94" s="2">
        <v>546.23178796293701</v>
      </c>
      <c r="V94" s="2">
        <v>560.218825057868</v>
      </c>
      <c r="W94" s="2">
        <v>560.32092640863402</v>
      </c>
      <c r="X94" s="2">
        <v>444.36824153453102</v>
      </c>
      <c r="Y94" s="2">
        <v>460.15027469686402</v>
      </c>
      <c r="Z94" s="2">
        <v>398.055348658475</v>
      </c>
      <c r="AA94" s="2">
        <v>551.37171698531404</v>
      </c>
      <c r="AB94" s="2">
        <v>516.55472585212601</v>
      </c>
      <c r="AC94" s="2" t="s">
        <v>43</v>
      </c>
      <c r="AD94" s="2" t="s">
        <v>43</v>
      </c>
      <c r="AE94" s="2" t="s">
        <v>43</v>
      </c>
      <c r="AF94" s="2" t="s">
        <v>43</v>
      </c>
      <c r="AG94" s="2" t="s">
        <v>43</v>
      </c>
      <c r="AH94" s="2" t="s">
        <v>43</v>
      </c>
      <c r="AI94" s="2" t="s">
        <v>43</v>
      </c>
      <c r="AJ94" s="2" t="s">
        <v>43</v>
      </c>
    </row>
    <row r="95" spans="1:36" x14ac:dyDescent="0.3">
      <c r="A95" s="2" t="b">
        <v>1</v>
      </c>
      <c r="B95" s="2" t="s">
        <v>727</v>
      </c>
      <c r="C95" s="2" t="s">
        <v>728</v>
      </c>
      <c r="D95" s="2" t="s">
        <v>42</v>
      </c>
      <c r="E95" s="2" t="s">
        <v>42</v>
      </c>
      <c r="F95" s="2" t="s">
        <v>40</v>
      </c>
      <c r="G95" s="2" t="s">
        <v>43</v>
      </c>
      <c r="H95" s="2">
        <v>330.25801000000001</v>
      </c>
      <c r="I95" s="2">
        <v>1.0409999999999999</v>
      </c>
      <c r="J95" s="2">
        <v>5424.6679134839196</v>
      </c>
      <c r="K95" s="2">
        <v>19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 t="s">
        <v>43</v>
      </c>
      <c r="R95" s="2" t="s">
        <v>43</v>
      </c>
      <c r="S95" s="2">
        <v>5424.6679134839196</v>
      </c>
      <c r="T95" s="2">
        <v>5307.9642587406797</v>
      </c>
      <c r="U95" s="2">
        <v>5223.7556951287897</v>
      </c>
      <c r="V95" s="2">
        <v>4903.5377564137398</v>
      </c>
      <c r="W95" s="2">
        <v>5308.1191274681296</v>
      </c>
      <c r="X95" s="2">
        <v>5322.8708977604701</v>
      </c>
      <c r="Y95" s="2">
        <v>348.212512064316</v>
      </c>
      <c r="Z95" s="2">
        <v>275.08439917098099</v>
      </c>
      <c r="AA95" s="2">
        <v>5180.9867973400296</v>
      </c>
      <c r="AB95" s="2">
        <v>5058.2928747557198</v>
      </c>
      <c r="AC95" s="2" t="s">
        <v>43</v>
      </c>
      <c r="AD95" s="2" t="s">
        <v>43</v>
      </c>
      <c r="AE95" s="2" t="s">
        <v>43</v>
      </c>
      <c r="AF95" s="2" t="s">
        <v>43</v>
      </c>
      <c r="AG95" s="2" t="s">
        <v>43</v>
      </c>
      <c r="AH95" s="2" t="s">
        <v>43</v>
      </c>
      <c r="AI95" s="2" t="s">
        <v>43</v>
      </c>
      <c r="AJ95" s="2" t="s">
        <v>43</v>
      </c>
    </row>
    <row r="96" spans="1:36" x14ac:dyDescent="0.3">
      <c r="A96" s="2" t="b">
        <v>1</v>
      </c>
      <c r="B96" s="2" t="s">
        <v>698</v>
      </c>
      <c r="C96" s="2" t="s">
        <v>699</v>
      </c>
      <c r="D96" s="2" t="s">
        <v>42</v>
      </c>
      <c r="E96" s="2" t="s">
        <v>42</v>
      </c>
      <c r="F96" s="2" t="s">
        <v>40</v>
      </c>
      <c r="G96" s="2" t="s">
        <v>43</v>
      </c>
      <c r="H96" s="2">
        <v>306.25236999999998</v>
      </c>
      <c r="I96" s="2">
        <v>8.2509999999999994</v>
      </c>
      <c r="J96" s="2">
        <v>303.48148585941499</v>
      </c>
      <c r="K96" s="2">
        <v>26</v>
      </c>
      <c r="L96" s="2">
        <v>0</v>
      </c>
      <c r="M96" s="2">
        <v>0</v>
      </c>
      <c r="N96" s="2">
        <v>1</v>
      </c>
      <c r="O96" s="2">
        <v>0</v>
      </c>
      <c r="P96" s="2">
        <v>0</v>
      </c>
      <c r="Q96" s="2" t="s">
        <v>43</v>
      </c>
      <c r="R96" s="2" t="s">
        <v>43</v>
      </c>
      <c r="S96" s="2">
        <v>292.850889487269</v>
      </c>
      <c r="T96" s="2">
        <v>303.48148585941499</v>
      </c>
      <c r="U96" s="2">
        <v>237.110691575316</v>
      </c>
      <c r="V96" s="2">
        <v>245.23497449977799</v>
      </c>
      <c r="W96" s="2">
        <v>215.49746595250201</v>
      </c>
      <c r="X96" s="2">
        <v>233.432168917551</v>
      </c>
      <c r="Y96" s="2">
        <v>222.11276480787501</v>
      </c>
      <c r="Z96" s="2">
        <v>192.540880775343</v>
      </c>
      <c r="AA96" s="2">
        <v>138.43090429947401</v>
      </c>
      <c r="AB96" s="2">
        <v>276.933785535102</v>
      </c>
      <c r="AC96" s="2" t="s">
        <v>43</v>
      </c>
      <c r="AD96" s="2" t="s">
        <v>43</v>
      </c>
      <c r="AE96" s="2" t="s">
        <v>43</v>
      </c>
      <c r="AF96" s="2" t="s">
        <v>43</v>
      </c>
      <c r="AG96" s="2" t="s">
        <v>43</v>
      </c>
      <c r="AH96" s="2" t="s">
        <v>43</v>
      </c>
      <c r="AI96" s="2" t="s">
        <v>43</v>
      </c>
      <c r="AJ96" s="2" t="s">
        <v>43</v>
      </c>
    </row>
    <row r="97" spans="1:36" x14ac:dyDescent="0.3">
      <c r="A97" s="2" t="b">
        <v>1</v>
      </c>
      <c r="B97" s="2" t="s">
        <v>762</v>
      </c>
      <c r="C97" s="2" t="s">
        <v>763</v>
      </c>
      <c r="D97" s="2" t="s">
        <v>42</v>
      </c>
      <c r="E97" s="2" t="s">
        <v>42</v>
      </c>
      <c r="F97" s="2" t="s">
        <v>40</v>
      </c>
      <c r="G97" s="2" t="s">
        <v>43</v>
      </c>
      <c r="H97" s="2">
        <v>182.13030000000001</v>
      </c>
      <c r="I97" s="2">
        <v>4.8129999999999997</v>
      </c>
      <c r="J97" s="2">
        <v>187.15248310213099</v>
      </c>
      <c r="K97" s="2">
        <v>30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 t="s">
        <v>43</v>
      </c>
      <c r="R97" s="2" t="s">
        <v>43</v>
      </c>
      <c r="S97" s="2">
        <v>187.15248310213099</v>
      </c>
      <c r="T97" s="2">
        <v>148.12428162783701</v>
      </c>
      <c r="U97" s="2">
        <v>138.76847416095799</v>
      </c>
      <c r="V97" s="2">
        <v>151.98431400102899</v>
      </c>
      <c r="W97" s="2">
        <v>162.879099854309</v>
      </c>
      <c r="X97" s="2">
        <v>145.57759525239999</v>
      </c>
      <c r="Y97" s="2">
        <v>171.65198759857699</v>
      </c>
      <c r="Z97" s="2">
        <v>175.726494067998</v>
      </c>
      <c r="AA97" s="2">
        <v>146.46427757002499</v>
      </c>
      <c r="AB97" s="2">
        <v>142.92413082960201</v>
      </c>
      <c r="AC97" s="2" t="s">
        <v>43</v>
      </c>
      <c r="AD97" s="2" t="s">
        <v>43</v>
      </c>
      <c r="AE97" s="2" t="s">
        <v>43</v>
      </c>
      <c r="AF97" s="2" t="s">
        <v>43</v>
      </c>
      <c r="AG97" s="2" t="s">
        <v>43</v>
      </c>
      <c r="AH97" s="2" t="s">
        <v>43</v>
      </c>
      <c r="AI97" s="2" t="s">
        <v>43</v>
      </c>
      <c r="AJ97" s="2" t="s">
        <v>43</v>
      </c>
    </row>
    <row r="98" spans="1:36" x14ac:dyDescent="0.3">
      <c r="A98" s="2" t="b">
        <v>1</v>
      </c>
      <c r="B98" s="2" t="s">
        <v>791</v>
      </c>
      <c r="C98" s="2" t="s">
        <v>792</v>
      </c>
      <c r="D98" s="2" t="s">
        <v>40</v>
      </c>
      <c r="E98" s="2" t="s">
        <v>41</v>
      </c>
      <c r="F98" s="2" t="s">
        <v>61</v>
      </c>
      <c r="G98" s="2" t="s">
        <v>43</v>
      </c>
      <c r="H98" s="2">
        <v>198.08805000000001</v>
      </c>
      <c r="I98" s="2">
        <v>7.9119999999999999</v>
      </c>
      <c r="J98" s="2">
        <v>438.67297476366798</v>
      </c>
      <c r="K98" s="2">
        <v>12</v>
      </c>
      <c r="L98" s="2">
        <v>2</v>
      </c>
      <c r="M98" s="2">
        <v>0</v>
      </c>
      <c r="N98" s="2">
        <v>0</v>
      </c>
      <c r="O98" s="2">
        <v>0</v>
      </c>
      <c r="P98" s="2">
        <v>0</v>
      </c>
      <c r="Q98" s="2" t="s">
        <v>43</v>
      </c>
      <c r="R98" s="2">
        <v>67.7</v>
      </c>
      <c r="S98" s="2">
        <v>373.46741435693002</v>
      </c>
      <c r="T98" s="2">
        <v>403.50018779544001</v>
      </c>
      <c r="U98" s="2">
        <v>303.14433104974302</v>
      </c>
      <c r="V98" s="2">
        <v>324.65631064130298</v>
      </c>
      <c r="W98" s="2">
        <v>438.67297476366798</v>
      </c>
      <c r="X98" s="2">
        <v>329.829258769565</v>
      </c>
      <c r="Y98" s="2">
        <v>304.93772990329899</v>
      </c>
      <c r="Z98" s="2">
        <v>320.59521560153303</v>
      </c>
      <c r="AA98" s="2">
        <v>297.14535140189901</v>
      </c>
      <c r="AB98" s="2">
        <v>353.03408824185101</v>
      </c>
      <c r="AC98" s="2" t="s">
        <v>43</v>
      </c>
      <c r="AD98" s="2" t="s">
        <v>43</v>
      </c>
      <c r="AE98" s="2" t="s">
        <v>43</v>
      </c>
      <c r="AF98" s="2" t="s">
        <v>43</v>
      </c>
      <c r="AG98" s="2" t="s">
        <v>43</v>
      </c>
      <c r="AH98" s="2" t="s">
        <v>43</v>
      </c>
      <c r="AI98" s="2" t="s">
        <v>43</v>
      </c>
      <c r="AJ98" s="2" t="s">
        <v>43</v>
      </c>
    </row>
    <row r="99" spans="1:36" x14ac:dyDescent="0.3">
      <c r="A99" s="2" t="b">
        <v>1</v>
      </c>
      <c r="B99" s="2" t="s">
        <v>793</v>
      </c>
      <c r="C99" s="2" t="s">
        <v>794</v>
      </c>
      <c r="D99" s="2" t="s">
        <v>42</v>
      </c>
      <c r="E99" s="2" t="s">
        <v>41</v>
      </c>
      <c r="F99" s="2" t="s">
        <v>40</v>
      </c>
      <c r="G99" s="2" t="s">
        <v>43</v>
      </c>
      <c r="H99" s="2">
        <v>324.19342</v>
      </c>
      <c r="I99" s="2">
        <v>6.774</v>
      </c>
      <c r="J99" s="2">
        <v>251.38786932313201</v>
      </c>
      <c r="K99" s="2">
        <v>3</v>
      </c>
      <c r="L99" s="2">
        <v>1</v>
      </c>
      <c r="M99" s="2">
        <v>0</v>
      </c>
      <c r="N99" s="2">
        <v>1</v>
      </c>
      <c r="O99" s="2">
        <v>0</v>
      </c>
      <c r="P99" s="2">
        <v>0</v>
      </c>
      <c r="Q99" s="2" t="s">
        <v>43</v>
      </c>
      <c r="R99" s="2">
        <v>70.400000000000006</v>
      </c>
      <c r="S99" s="2">
        <v>163.93388529428901</v>
      </c>
      <c r="T99" s="2">
        <v>217.71821166238399</v>
      </c>
      <c r="U99" s="2">
        <v>135.38138061293799</v>
      </c>
      <c r="V99" s="2">
        <v>168.27698091301701</v>
      </c>
      <c r="W99" s="2">
        <v>132.47683171889801</v>
      </c>
      <c r="X99" s="2">
        <v>199.62871216181301</v>
      </c>
      <c r="Y99" s="2">
        <v>132.92276117281401</v>
      </c>
      <c r="Z99" s="2">
        <v>146.68553810591601</v>
      </c>
      <c r="AA99" s="2">
        <v>136.50873606877499</v>
      </c>
      <c r="AB99" s="2">
        <v>251.38786932313201</v>
      </c>
      <c r="AC99" s="2" t="s">
        <v>43</v>
      </c>
      <c r="AD99" s="2" t="s">
        <v>43</v>
      </c>
      <c r="AE99" s="2" t="s">
        <v>43</v>
      </c>
      <c r="AF99" s="2" t="s">
        <v>43</v>
      </c>
      <c r="AG99" s="2" t="s">
        <v>43</v>
      </c>
      <c r="AH99" s="2" t="s">
        <v>43</v>
      </c>
      <c r="AI99" s="2" t="s">
        <v>43</v>
      </c>
      <c r="AJ99" s="2" t="s">
        <v>43</v>
      </c>
    </row>
    <row r="100" spans="1:36" x14ac:dyDescent="0.3">
      <c r="A100" s="2" t="b">
        <v>1</v>
      </c>
      <c r="B100" s="2" t="s">
        <v>768</v>
      </c>
      <c r="C100" s="2" t="s">
        <v>769</v>
      </c>
      <c r="D100" s="2" t="s">
        <v>42</v>
      </c>
      <c r="E100" s="2" t="s">
        <v>42</v>
      </c>
      <c r="F100" s="2" t="s">
        <v>40</v>
      </c>
      <c r="G100" s="2" t="s">
        <v>43</v>
      </c>
      <c r="H100" s="2">
        <v>150.06917000000001</v>
      </c>
      <c r="I100" s="2">
        <v>11.766</v>
      </c>
      <c r="J100" s="2">
        <v>303.85409485719902</v>
      </c>
      <c r="K100" s="2">
        <v>26</v>
      </c>
      <c r="L100" s="2">
        <v>0</v>
      </c>
      <c r="M100" s="2">
        <v>0</v>
      </c>
      <c r="N100" s="2">
        <v>1</v>
      </c>
      <c r="O100" s="2">
        <v>0</v>
      </c>
      <c r="P100" s="2">
        <v>0</v>
      </c>
      <c r="Q100" s="2" t="s">
        <v>43</v>
      </c>
      <c r="R100" s="2" t="s">
        <v>43</v>
      </c>
      <c r="S100" s="2">
        <v>240.05978663089201</v>
      </c>
      <c r="T100" s="2">
        <v>234.890585806405</v>
      </c>
      <c r="U100" s="2">
        <v>251.267331797895</v>
      </c>
      <c r="V100" s="2">
        <v>247.91416452697601</v>
      </c>
      <c r="W100" s="2">
        <v>303.85409485719902</v>
      </c>
      <c r="X100" s="2">
        <v>243.33561702562901</v>
      </c>
      <c r="Y100" s="2">
        <v>255.56300894289299</v>
      </c>
      <c r="Z100" s="2">
        <v>261.65454270011998</v>
      </c>
      <c r="AA100" s="2">
        <v>253.41954795355801</v>
      </c>
      <c r="AB100" s="2">
        <v>165.13945643790899</v>
      </c>
      <c r="AC100" s="2" t="s">
        <v>43</v>
      </c>
      <c r="AD100" s="2" t="s">
        <v>43</v>
      </c>
      <c r="AE100" s="2" t="s">
        <v>43</v>
      </c>
      <c r="AF100" s="2" t="s">
        <v>43</v>
      </c>
      <c r="AG100" s="2" t="s">
        <v>43</v>
      </c>
      <c r="AH100" s="2" t="s">
        <v>43</v>
      </c>
      <c r="AI100" s="2" t="s">
        <v>43</v>
      </c>
      <c r="AJ100" s="2" t="s">
        <v>43</v>
      </c>
    </row>
    <row r="101" spans="1:36" x14ac:dyDescent="0.3">
      <c r="A101" s="2" t="b">
        <v>1</v>
      </c>
      <c r="B101" s="2" t="s">
        <v>795</v>
      </c>
      <c r="C101" s="2" t="s">
        <v>796</v>
      </c>
      <c r="D101" s="2" t="s">
        <v>42</v>
      </c>
      <c r="E101" s="2" t="s">
        <v>41</v>
      </c>
      <c r="F101" s="2" t="s">
        <v>40</v>
      </c>
      <c r="G101" s="2" t="s">
        <v>43</v>
      </c>
      <c r="H101" s="2">
        <v>256.16698000000002</v>
      </c>
      <c r="I101" s="2">
        <v>8.2439999999999998</v>
      </c>
      <c r="J101" s="2">
        <v>514.37040333025595</v>
      </c>
      <c r="K101" s="2">
        <v>2</v>
      </c>
      <c r="L101" s="2">
        <v>11</v>
      </c>
      <c r="M101" s="2">
        <v>0</v>
      </c>
      <c r="N101" s="2">
        <v>0</v>
      </c>
      <c r="O101" s="2">
        <v>0</v>
      </c>
      <c r="P101" s="2">
        <v>0</v>
      </c>
      <c r="Q101" s="2" t="s">
        <v>43</v>
      </c>
      <c r="R101" s="2">
        <v>95.4</v>
      </c>
      <c r="S101" s="2">
        <v>297.36301494630902</v>
      </c>
      <c r="T101" s="2">
        <v>202.31515031005301</v>
      </c>
      <c r="U101" s="2">
        <v>355.71075843403901</v>
      </c>
      <c r="V101" s="2">
        <v>220.56946423594999</v>
      </c>
      <c r="W101" s="2">
        <v>269.919226440405</v>
      </c>
      <c r="X101" s="2">
        <v>514.37040333025595</v>
      </c>
      <c r="Y101" s="2">
        <v>217.72457274051499</v>
      </c>
      <c r="Z101" s="2">
        <v>273.09042164209501</v>
      </c>
      <c r="AA101" s="2">
        <v>254.193755191707</v>
      </c>
      <c r="AB101" s="2">
        <v>245.00416638572099</v>
      </c>
      <c r="AC101" s="2" t="s">
        <v>43</v>
      </c>
      <c r="AD101" s="2" t="s">
        <v>43</v>
      </c>
      <c r="AE101" s="2" t="s">
        <v>43</v>
      </c>
      <c r="AF101" s="2" t="s">
        <v>43</v>
      </c>
      <c r="AG101" s="2" t="s">
        <v>43</v>
      </c>
      <c r="AH101" s="2" t="s">
        <v>43</v>
      </c>
      <c r="AI101" s="2" t="s">
        <v>43</v>
      </c>
      <c r="AJ101" s="2" t="s">
        <v>43</v>
      </c>
    </row>
    <row r="102" spans="1:36" x14ac:dyDescent="0.3">
      <c r="A102" s="2" t="b">
        <v>1</v>
      </c>
      <c r="B102" s="2" t="s">
        <v>797</v>
      </c>
      <c r="C102" s="2" t="s">
        <v>798</v>
      </c>
      <c r="D102" s="2" t="s">
        <v>42</v>
      </c>
      <c r="E102" s="2" t="s">
        <v>42</v>
      </c>
      <c r="F102" s="2" t="s">
        <v>40</v>
      </c>
      <c r="G102" s="2" t="s">
        <v>43</v>
      </c>
      <c r="H102" s="2">
        <v>184.14519999999999</v>
      </c>
      <c r="I102" s="2">
        <v>8.2430000000000003</v>
      </c>
      <c r="J102" s="2">
        <v>545.60475569195398</v>
      </c>
      <c r="K102" s="2">
        <v>48</v>
      </c>
      <c r="L102" s="2">
        <v>0</v>
      </c>
      <c r="M102" s="2">
        <v>0</v>
      </c>
      <c r="N102" s="2">
        <v>1</v>
      </c>
      <c r="O102" s="2">
        <v>0</v>
      </c>
      <c r="P102" s="2">
        <v>0</v>
      </c>
      <c r="Q102" s="2" t="s">
        <v>43</v>
      </c>
      <c r="R102" s="2" t="s">
        <v>43</v>
      </c>
      <c r="S102" s="2">
        <v>214.63659691174999</v>
      </c>
      <c r="T102" s="2">
        <v>545.60475569195398</v>
      </c>
      <c r="U102" s="2">
        <v>345.87637673684702</v>
      </c>
      <c r="V102" s="2">
        <v>206.964524738623</v>
      </c>
      <c r="W102" s="2">
        <v>492.17408982568901</v>
      </c>
      <c r="X102" s="2">
        <v>334.37507454753001</v>
      </c>
      <c r="Y102" s="2">
        <v>221.25532031465599</v>
      </c>
      <c r="Z102" s="2">
        <v>160.65653658537599</v>
      </c>
      <c r="AA102" s="2">
        <v>207.83631185692801</v>
      </c>
      <c r="AB102" s="2">
        <v>354.53361920258698</v>
      </c>
      <c r="AC102" s="2" t="s">
        <v>43</v>
      </c>
      <c r="AD102" s="2" t="s">
        <v>43</v>
      </c>
      <c r="AE102" s="2" t="s">
        <v>43</v>
      </c>
      <c r="AF102" s="2" t="s">
        <v>43</v>
      </c>
      <c r="AG102" s="2" t="s">
        <v>43</v>
      </c>
      <c r="AH102" s="2" t="s">
        <v>43</v>
      </c>
      <c r="AI102" s="2" t="s">
        <v>43</v>
      </c>
      <c r="AJ102" s="2" t="s">
        <v>43</v>
      </c>
    </row>
    <row r="103" spans="1:36" x14ac:dyDescent="0.3">
      <c r="A103" s="2" t="b">
        <v>1</v>
      </c>
      <c r="B103" s="2" t="s">
        <v>799</v>
      </c>
      <c r="C103" s="2" t="s">
        <v>800</v>
      </c>
      <c r="D103" s="2" t="s">
        <v>40</v>
      </c>
      <c r="E103" s="2" t="s">
        <v>41</v>
      </c>
      <c r="F103" s="2" t="s">
        <v>61</v>
      </c>
      <c r="G103" s="2" t="s">
        <v>43</v>
      </c>
      <c r="H103" s="2">
        <v>204.11383000000001</v>
      </c>
      <c r="I103" s="2">
        <v>13.365</v>
      </c>
      <c r="J103" s="2">
        <v>468.10363016797601</v>
      </c>
      <c r="K103" s="2">
        <v>21</v>
      </c>
      <c r="L103" s="2">
        <v>6</v>
      </c>
      <c r="M103" s="2">
        <v>0</v>
      </c>
      <c r="N103" s="2">
        <v>0</v>
      </c>
      <c r="O103" s="2">
        <v>0</v>
      </c>
      <c r="P103" s="2">
        <v>0</v>
      </c>
      <c r="Q103" s="2" t="s">
        <v>43</v>
      </c>
      <c r="R103" s="2">
        <v>61.7</v>
      </c>
      <c r="S103" s="2">
        <v>331.38088539284502</v>
      </c>
      <c r="T103" s="2">
        <v>354.71045954944498</v>
      </c>
      <c r="U103" s="2">
        <v>468.10363016797601</v>
      </c>
      <c r="V103" s="2">
        <v>327.25468874328999</v>
      </c>
      <c r="W103" s="2">
        <v>275.33013418210498</v>
      </c>
      <c r="X103" s="2">
        <v>321.69695576611701</v>
      </c>
      <c r="Y103" s="2">
        <v>325.31994206560802</v>
      </c>
      <c r="Z103" s="2">
        <v>320.755664362115</v>
      </c>
      <c r="AA103" s="2">
        <v>323.53976398954802</v>
      </c>
      <c r="AB103" s="2">
        <v>321.12469777925099</v>
      </c>
      <c r="AC103" s="2" t="s">
        <v>43</v>
      </c>
      <c r="AD103" s="2" t="s">
        <v>43</v>
      </c>
      <c r="AE103" s="2" t="s">
        <v>43</v>
      </c>
      <c r="AF103" s="2" t="s">
        <v>43</v>
      </c>
      <c r="AG103" s="2" t="s">
        <v>43</v>
      </c>
      <c r="AH103" s="2" t="s">
        <v>43</v>
      </c>
      <c r="AI103" s="2" t="s">
        <v>43</v>
      </c>
      <c r="AJ103" s="2" t="s">
        <v>43</v>
      </c>
    </row>
    <row r="104" spans="1:36" x14ac:dyDescent="0.3">
      <c r="A104" s="2" t="b">
        <v>1</v>
      </c>
      <c r="B104" s="2" t="s">
        <v>801</v>
      </c>
      <c r="C104" s="2" t="s">
        <v>802</v>
      </c>
      <c r="D104" s="2" t="s">
        <v>42</v>
      </c>
      <c r="E104" s="2" t="s">
        <v>42</v>
      </c>
      <c r="F104" s="2" t="s">
        <v>40</v>
      </c>
      <c r="G104" s="2" t="s">
        <v>43</v>
      </c>
      <c r="H104" s="2">
        <v>288.19301000000002</v>
      </c>
      <c r="I104" s="2">
        <v>13.616</v>
      </c>
      <c r="J104" s="2">
        <v>582.59386245148903</v>
      </c>
      <c r="K104" s="2">
        <v>1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 t="s">
        <v>43</v>
      </c>
      <c r="R104" s="2" t="s">
        <v>43</v>
      </c>
      <c r="S104" s="2">
        <v>319.32676743563201</v>
      </c>
      <c r="T104" s="2">
        <v>504.30676632886099</v>
      </c>
      <c r="U104" s="2">
        <v>353.31666240199399</v>
      </c>
      <c r="V104" s="2">
        <v>434.679737835943</v>
      </c>
      <c r="W104" s="2">
        <v>361.70807104549499</v>
      </c>
      <c r="X104" s="2">
        <v>219.447517683021</v>
      </c>
      <c r="Y104" s="2">
        <v>320.489866258544</v>
      </c>
      <c r="Z104" s="2">
        <v>582.59386245148903</v>
      </c>
      <c r="AA104" s="2">
        <v>347.80468321791898</v>
      </c>
      <c r="AB104" s="2">
        <v>313.72514879086299</v>
      </c>
      <c r="AC104" s="2" t="s">
        <v>43</v>
      </c>
      <c r="AD104" s="2" t="s">
        <v>43</v>
      </c>
      <c r="AE104" s="2" t="s">
        <v>43</v>
      </c>
      <c r="AF104" s="2" t="s">
        <v>43</v>
      </c>
      <c r="AG104" s="2" t="s">
        <v>43</v>
      </c>
      <c r="AH104" s="2" t="s">
        <v>43</v>
      </c>
      <c r="AI104" s="2" t="s">
        <v>43</v>
      </c>
      <c r="AJ104" s="2" t="s">
        <v>43</v>
      </c>
    </row>
    <row r="105" spans="1:36" x14ac:dyDescent="0.3">
      <c r="A105" s="2" t="b">
        <v>1</v>
      </c>
      <c r="B105" s="2" t="s">
        <v>803</v>
      </c>
      <c r="C105" s="2" t="s">
        <v>804</v>
      </c>
      <c r="D105" s="2" t="s">
        <v>42</v>
      </c>
      <c r="E105" s="2" t="s">
        <v>42</v>
      </c>
      <c r="F105" s="2" t="s">
        <v>40</v>
      </c>
      <c r="G105" s="2" t="s">
        <v>43</v>
      </c>
      <c r="H105" s="2">
        <v>336.30185999999998</v>
      </c>
      <c r="I105" s="2">
        <v>9.1229999999999993</v>
      </c>
      <c r="J105" s="2">
        <v>237.93096332952999</v>
      </c>
      <c r="K105" s="2">
        <v>6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 t="s">
        <v>43</v>
      </c>
      <c r="R105" s="2" t="s">
        <v>43</v>
      </c>
      <c r="S105" s="2">
        <v>201.75176974959601</v>
      </c>
      <c r="T105" s="2">
        <v>185.776637318458</v>
      </c>
      <c r="U105" s="2">
        <v>226.69521068789899</v>
      </c>
      <c r="V105" s="2">
        <v>223.059400085965</v>
      </c>
      <c r="W105" s="2">
        <v>207.25822648665701</v>
      </c>
      <c r="X105" s="2">
        <v>237.93096332952999</v>
      </c>
      <c r="Y105" s="2">
        <v>166.905608051576</v>
      </c>
      <c r="Z105" s="2">
        <v>107.387888923456</v>
      </c>
      <c r="AA105" s="2">
        <v>228.88160130172901</v>
      </c>
      <c r="AB105" s="2">
        <v>236.54969271790901</v>
      </c>
      <c r="AC105" s="2" t="s">
        <v>43</v>
      </c>
      <c r="AD105" s="2" t="s">
        <v>43</v>
      </c>
      <c r="AE105" s="2" t="s">
        <v>43</v>
      </c>
      <c r="AF105" s="2" t="s">
        <v>43</v>
      </c>
      <c r="AG105" s="2" t="s">
        <v>43</v>
      </c>
      <c r="AH105" s="2" t="s">
        <v>43</v>
      </c>
      <c r="AI105" s="2" t="s">
        <v>43</v>
      </c>
      <c r="AJ105" s="2" t="s">
        <v>43</v>
      </c>
    </row>
    <row r="106" spans="1:36" x14ac:dyDescent="0.3">
      <c r="A106" s="2" t="b">
        <v>1</v>
      </c>
      <c r="B106" s="2" t="s">
        <v>762</v>
      </c>
      <c r="C106" s="2" t="s">
        <v>763</v>
      </c>
      <c r="D106" s="2" t="s">
        <v>42</v>
      </c>
      <c r="E106" s="2" t="s">
        <v>42</v>
      </c>
      <c r="F106" s="2" t="s">
        <v>40</v>
      </c>
      <c r="G106" s="2" t="s">
        <v>43</v>
      </c>
      <c r="H106" s="2">
        <v>182.12943999999999</v>
      </c>
      <c r="I106" s="2">
        <v>11.096</v>
      </c>
      <c r="J106" s="2">
        <v>406.00594672922898</v>
      </c>
      <c r="K106" s="2">
        <v>30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 t="s">
        <v>43</v>
      </c>
      <c r="R106" s="2" t="s">
        <v>43</v>
      </c>
      <c r="S106" s="2">
        <v>317.15549878682498</v>
      </c>
      <c r="T106" s="2">
        <v>406.00594672922898</v>
      </c>
      <c r="U106" s="2">
        <v>137.00512263775701</v>
      </c>
      <c r="V106" s="2">
        <v>375.938683389895</v>
      </c>
      <c r="W106" s="2">
        <v>282.31896307418498</v>
      </c>
      <c r="X106" s="2">
        <v>253.65108223502</v>
      </c>
      <c r="Y106" s="2">
        <v>230.75545350656199</v>
      </c>
      <c r="Z106" s="2">
        <v>210.36936142880899</v>
      </c>
      <c r="AA106" s="2">
        <v>334.66849643207303</v>
      </c>
      <c r="AB106" s="2">
        <v>330.116532851317</v>
      </c>
      <c r="AC106" s="2" t="s">
        <v>43</v>
      </c>
      <c r="AD106" s="2" t="s">
        <v>43</v>
      </c>
      <c r="AE106" s="2" t="s">
        <v>43</v>
      </c>
      <c r="AF106" s="2" t="s">
        <v>43</v>
      </c>
      <c r="AG106" s="2" t="s">
        <v>43</v>
      </c>
      <c r="AH106" s="2" t="s">
        <v>43</v>
      </c>
      <c r="AI106" s="2" t="s">
        <v>43</v>
      </c>
      <c r="AJ106" s="2" t="s">
        <v>43</v>
      </c>
    </row>
    <row r="107" spans="1:36" x14ac:dyDescent="0.3">
      <c r="A107" s="2" t="b">
        <v>1</v>
      </c>
      <c r="B107" s="2" t="s">
        <v>801</v>
      </c>
      <c r="C107" s="2" t="s">
        <v>802</v>
      </c>
      <c r="D107" s="2" t="s">
        <v>42</v>
      </c>
      <c r="E107" s="2" t="s">
        <v>42</v>
      </c>
      <c r="F107" s="2" t="s">
        <v>40</v>
      </c>
      <c r="G107" s="2" t="s">
        <v>43</v>
      </c>
      <c r="H107" s="2">
        <v>288.19335000000001</v>
      </c>
      <c r="I107" s="2">
        <v>8.1430000000000007</v>
      </c>
      <c r="J107" s="2">
        <v>498.27112263203401</v>
      </c>
      <c r="K107" s="2">
        <v>1</v>
      </c>
      <c r="L107" s="2">
        <v>0</v>
      </c>
      <c r="M107" s="2">
        <v>0</v>
      </c>
      <c r="N107" s="2">
        <v>1</v>
      </c>
      <c r="O107" s="2">
        <v>0</v>
      </c>
      <c r="P107" s="2">
        <v>0</v>
      </c>
      <c r="Q107" s="2" t="s">
        <v>43</v>
      </c>
      <c r="R107" s="2" t="s">
        <v>43</v>
      </c>
      <c r="S107" s="2">
        <v>498.27112263203401</v>
      </c>
      <c r="T107" s="2">
        <v>416.84543172320798</v>
      </c>
      <c r="U107" s="2">
        <v>365.25118842421898</v>
      </c>
      <c r="V107" s="2">
        <v>373.28534612876598</v>
      </c>
      <c r="W107" s="2">
        <v>286.33811248482698</v>
      </c>
      <c r="X107" s="2">
        <v>333.75188017480599</v>
      </c>
      <c r="Y107" s="2">
        <v>233.08509236710199</v>
      </c>
      <c r="Z107" s="2">
        <v>339.17888434717901</v>
      </c>
      <c r="AA107" s="2">
        <v>238.10501303883899</v>
      </c>
      <c r="AB107" s="2">
        <v>398.30528164274</v>
      </c>
      <c r="AC107" s="2" t="s">
        <v>43</v>
      </c>
      <c r="AD107" s="2" t="s">
        <v>43</v>
      </c>
      <c r="AE107" s="2" t="s">
        <v>43</v>
      </c>
      <c r="AF107" s="2" t="s">
        <v>43</v>
      </c>
      <c r="AG107" s="2" t="s">
        <v>43</v>
      </c>
      <c r="AH107" s="2" t="s">
        <v>43</v>
      </c>
      <c r="AI107" s="2" t="s">
        <v>43</v>
      </c>
      <c r="AJ107" s="2" t="s">
        <v>43</v>
      </c>
    </row>
    <row r="108" spans="1:36" x14ac:dyDescent="0.3">
      <c r="A108" s="2" t="b">
        <v>1</v>
      </c>
      <c r="B108" s="2" t="s">
        <v>805</v>
      </c>
      <c r="C108" s="2" t="s">
        <v>806</v>
      </c>
      <c r="D108" s="2" t="s">
        <v>42</v>
      </c>
      <c r="E108" s="2" t="s">
        <v>41</v>
      </c>
      <c r="F108" s="2" t="s">
        <v>40</v>
      </c>
      <c r="G108" s="2" t="s">
        <v>43</v>
      </c>
      <c r="H108" s="2">
        <v>342.23978</v>
      </c>
      <c r="I108" s="2">
        <v>3.4740000000000002</v>
      </c>
      <c r="J108" s="2">
        <v>93.360648140456505</v>
      </c>
      <c r="K108" s="2">
        <v>3</v>
      </c>
      <c r="L108" s="2">
        <v>2</v>
      </c>
      <c r="M108" s="2">
        <v>0</v>
      </c>
      <c r="N108" s="2">
        <v>0</v>
      </c>
      <c r="O108" s="2">
        <v>0</v>
      </c>
      <c r="P108" s="2">
        <v>0</v>
      </c>
      <c r="Q108" s="2" t="s">
        <v>43</v>
      </c>
      <c r="R108" s="2">
        <v>73.8</v>
      </c>
      <c r="S108" s="2">
        <v>78.305516174605202</v>
      </c>
      <c r="T108" s="2">
        <v>75.812860448104004</v>
      </c>
      <c r="U108" s="2">
        <v>93.360648140456505</v>
      </c>
      <c r="V108" s="2">
        <v>71.538642936417105</v>
      </c>
      <c r="W108" s="2">
        <v>75.543398770492601</v>
      </c>
      <c r="X108" s="2">
        <v>84.8334285104456</v>
      </c>
      <c r="Y108" s="2">
        <v>78.552881926979794</v>
      </c>
      <c r="Z108" s="2">
        <v>63.387920290056996</v>
      </c>
      <c r="AA108" s="2">
        <v>82.3896302144815</v>
      </c>
      <c r="AB108" s="2">
        <v>72.292053497222298</v>
      </c>
      <c r="AC108" s="2" t="s">
        <v>43</v>
      </c>
      <c r="AD108" s="2" t="s">
        <v>43</v>
      </c>
      <c r="AE108" s="2" t="s">
        <v>43</v>
      </c>
      <c r="AF108" s="2" t="s">
        <v>43</v>
      </c>
      <c r="AG108" s="2" t="s">
        <v>43</v>
      </c>
      <c r="AH108" s="2" t="s">
        <v>43</v>
      </c>
      <c r="AI108" s="2" t="s">
        <v>43</v>
      </c>
      <c r="AJ108" s="2" t="s">
        <v>43</v>
      </c>
    </row>
    <row r="109" spans="1:36" x14ac:dyDescent="0.3">
      <c r="A109" s="2" t="b">
        <v>1</v>
      </c>
      <c r="B109" s="2" t="s">
        <v>807</v>
      </c>
      <c r="C109" s="2" t="s">
        <v>808</v>
      </c>
      <c r="D109" s="2" t="s">
        <v>40</v>
      </c>
      <c r="E109" s="2" t="s">
        <v>42</v>
      </c>
      <c r="F109" s="2" t="s">
        <v>40</v>
      </c>
      <c r="G109" s="2" t="s">
        <v>43</v>
      </c>
      <c r="H109" s="2">
        <v>368.29169000000002</v>
      </c>
      <c r="I109" s="2">
        <v>6.133</v>
      </c>
      <c r="J109" s="2">
        <v>331.49511262349802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 t="s">
        <v>43</v>
      </c>
      <c r="R109" s="2" t="s">
        <v>43</v>
      </c>
      <c r="S109" s="2">
        <v>229.79279151629001</v>
      </c>
      <c r="T109" s="2">
        <v>310.129219740346</v>
      </c>
      <c r="U109" s="2">
        <v>331.49511262349802</v>
      </c>
      <c r="V109" s="2">
        <v>315.622256396208</v>
      </c>
      <c r="W109" s="2">
        <v>244.87470709386301</v>
      </c>
      <c r="X109" s="2">
        <v>318.14162492554999</v>
      </c>
      <c r="Y109" s="2">
        <v>222.69446137583799</v>
      </c>
      <c r="Z109" s="2">
        <v>233.05338652525501</v>
      </c>
      <c r="AA109" s="2">
        <v>226.58520960419901</v>
      </c>
      <c r="AB109" s="2">
        <v>227.73019575715199</v>
      </c>
      <c r="AC109" s="2" t="s">
        <v>43</v>
      </c>
      <c r="AD109" s="2" t="s">
        <v>43</v>
      </c>
      <c r="AE109" s="2" t="s">
        <v>43</v>
      </c>
      <c r="AF109" s="2" t="s">
        <v>43</v>
      </c>
      <c r="AG109" s="2" t="s">
        <v>43</v>
      </c>
      <c r="AH109" s="2" t="s">
        <v>43</v>
      </c>
      <c r="AI109" s="2" t="s">
        <v>43</v>
      </c>
      <c r="AJ109" s="2" t="s">
        <v>43</v>
      </c>
    </row>
    <row r="110" spans="1:36" x14ac:dyDescent="0.3">
      <c r="A110" s="2" t="b">
        <v>1</v>
      </c>
      <c r="B110" s="2" t="s">
        <v>772</v>
      </c>
      <c r="C110" s="2" t="s">
        <v>773</v>
      </c>
      <c r="D110" s="2" t="s">
        <v>42</v>
      </c>
      <c r="E110" s="2" t="s">
        <v>41</v>
      </c>
      <c r="F110" s="2" t="s">
        <v>40</v>
      </c>
      <c r="G110" s="2" t="s">
        <v>43</v>
      </c>
      <c r="H110" s="2">
        <v>286.21397999999999</v>
      </c>
      <c r="I110" s="2">
        <v>0.82099999999999995</v>
      </c>
      <c r="J110" s="2">
        <v>288.42796706758998</v>
      </c>
      <c r="K110" s="2">
        <v>4</v>
      </c>
      <c r="L110" s="2">
        <v>3</v>
      </c>
      <c r="M110" s="2">
        <v>0</v>
      </c>
      <c r="N110" s="2">
        <v>0</v>
      </c>
      <c r="O110" s="2">
        <v>0</v>
      </c>
      <c r="P110" s="2">
        <v>0</v>
      </c>
      <c r="Q110" s="2" t="s">
        <v>43</v>
      </c>
      <c r="R110" s="2">
        <v>80.099999999999994</v>
      </c>
      <c r="S110" s="2">
        <v>139.93192547833701</v>
      </c>
      <c r="T110" s="2">
        <v>126.955401244293</v>
      </c>
      <c r="U110" s="2">
        <v>129.32380464033</v>
      </c>
      <c r="V110" s="2">
        <v>137.02805890364499</v>
      </c>
      <c r="W110" s="2">
        <v>144.74175663532</v>
      </c>
      <c r="X110" s="2">
        <v>123.11996266331499</v>
      </c>
      <c r="Y110" s="2">
        <v>125.219654850918</v>
      </c>
      <c r="Z110" s="2">
        <v>288.42796706758998</v>
      </c>
      <c r="AA110" s="2">
        <v>105.76720246706201</v>
      </c>
      <c r="AB110" s="2">
        <v>155.226621916477</v>
      </c>
      <c r="AC110" s="2" t="s">
        <v>43</v>
      </c>
      <c r="AD110" s="2" t="s">
        <v>43</v>
      </c>
      <c r="AE110" s="2" t="s">
        <v>43</v>
      </c>
      <c r="AF110" s="2" t="s">
        <v>43</v>
      </c>
      <c r="AG110" s="2" t="s">
        <v>43</v>
      </c>
      <c r="AH110" s="2" t="s">
        <v>43</v>
      </c>
      <c r="AI110" s="2" t="s">
        <v>43</v>
      </c>
      <c r="AJ110" s="2" t="s">
        <v>43</v>
      </c>
    </row>
    <row r="111" spans="1:36" x14ac:dyDescent="0.3">
      <c r="A111" s="2" t="b">
        <v>1</v>
      </c>
      <c r="B111" s="2" t="s">
        <v>768</v>
      </c>
      <c r="C111" s="2" t="s">
        <v>769</v>
      </c>
      <c r="D111" s="2" t="s">
        <v>42</v>
      </c>
      <c r="E111" s="2" t="s">
        <v>42</v>
      </c>
      <c r="F111" s="2" t="s">
        <v>40</v>
      </c>
      <c r="G111" s="2" t="s">
        <v>43</v>
      </c>
      <c r="H111" s="2">
        <v>150.06675999999999</v>
      </c>
      <c r="I111" s="2">
        <v>11.932</v>
      </c>
      <c r="J111" s="2">
        <v>273.80771036590698</v>
      </c>
      <c r="K111" s="2">
        <v>26</v>
      </c>
      <c r="L111" s="2">
        <v>0</v>
      </c>
      <c r="M111" s="2">
        <v>0</v>
      </c>
      <c r="N111" s="2">
        <v>1</v>
      </c>
      <c r="O111" s="2">
        <v>0</v>
      </c>
      <c r="P111" s="2">
        <v>0</v>
      </c>
      <c r="Q111" s="2" t="s">
        <v>43</v>
      </c>
      <c r="R111" s="2" t="s">
        <v>43</v>
      </c>
      <c r="S111" s="2">
        <v>173.450198716957</v>
      </c>
      <c r="T111" s="2">
        <v>157.508776005535</v>
      </c>
      <c r="U111" s="2">
        <v>156.48182623654901</v>
      </c>
      <c r="V111" s="2">
        <v>273.80771036590698</v>
      </c>
      <c r="W111" s="2">
        <v>234.81243248002801</v>
      </c>
      <c r="X111" s="2">
        <v>178.478032462881</v>
      </c>
      <c r="Y111" s="2">
        <v>163.83367918911</v>
      </c>
      <c r="Z111" s="2">
        <v>196.614248302378</v>
      </c>
      <c r="AA111" s="2">
        <v>147.957577188985</v>
      </c>
      <c r="AB111" s="2">
        <v>265.94812526203299</v>
      </c>
      <c r="AC111" s="2" t="s">
        <v>43</v>
      </c>
      <c r="AD111" s="2" t="s">
        <v>43</v>
      </c>
      <c r="AE111" s="2" t="s">
        <v>43</v>
      </c>
      <c r="AF111" s="2" t="s">
        <v>43</v>
      </c>
      <c r="AG111" s="2" t="s">
        <v>43</v>
      </c>
      <c r="AH111" s="2" t="s">
        <v>43</v>
      </c>
      <c r="AI111" s="2" t="s">
        <v>43</v>
      </c>
      <c r="AJ111" s="2" t="s">
        <v>43</v>
      </c>
    </row>
    <row r="112" spans="1:36" x14ac:dyDescent="0.3">
      <c r="A112" s="2" t="b">
        <v>1</v>
      </c>
      <c r="B112" s="2" t="s">
        <v>809</v>
      </c>
      <c r="C112" s="2" t="s">
        <v>43</v>
      </c>
      <c r="D112" s="2" t="s">
        <v>42</v>
      </c>
      <c r="E112" s="2" t="s">
        <v>41</v>
      </c>
      <c r="F112" s="2" t="s">
        <v>42</v>
      </c>
      <c r="G112" s="2" t="s">
        <v>43</v>
      </c>
      <c r="H112" s="2">
        <v>191.86822000000001</v>
      </c>
      <c r="I112" s="2">
        <v>1.532</v>
      </c>
      <c r="J112" s="2">
        <v>133.40454595697</v>
      </c>
      <c r="K112" s="2">
        <v>0</v>
      </c>
      <c r="L112" s="2">
        <v>16</v>
      </c>
      <c r="M112" s="2">
        <v>0</v>
      </c>
      <c r="N112" s="2">
        <v>1</v>
      </c>
      <c r="O112" s="2">
        <v>0</v>
      </c>
      <c r="P112" s="2">
        <v>0</v>
      </c>
      <c r="Q112" s="2" t="s">
        <v>43</v>
      </c>
      <c r="R112" s="2">
        <v>68</v>
      </c>
      <c r="S112" s="2">
        <v>89.780330559485506</v>
      </c>
      <c r="T112" s="2">
        <v>79.380740036789007</v>
      </c>
      <c r="U112" s="2">
        <v>87.062055391650802</v>
      </c>
      <c r="V112" s="2">
        <v>79.657334913622194</v>
      </c>
      <c r="W112" s="2">
        <v>83.784058549573004</v>
      </c>
      <c r="X112" s="2">
        <v>94.863569374263093</v>
      </c>
      <c r="Y112" s="2">
        <v>133.40454595697</v>
      </c>
      <c r="Z112" s="2">
        <v>76.402668034344401</v>
      </c>
      <c r="AA112" s="2">
        <v>67.892553504994495</v>
      </c>
      <c r="AB112" s="2">
        <v>122.771978248887</v>
      </c>
      <c r="AC112" s="2" t="s">
        <v>43</v>
      </c>
      <c r="AD112" s="2" t="s">
        <v>43</v>
      </c>
      <c r="AE112" s="2" t="s">
        <v>43</v>
      </c>
      <c r="AF112" s="2" t="s">
        <v>43</v>
      </c>
      <c r="AG112" s="2" t="s">
        <v>43</v>
      </c>
      <c r="AH112" s="2" t="s">
        <v>43</v>
      </c>
      <c r="AI112" s="2" t="s">
        <v>43</v>
      </c>
      <c r="AJ112" s="2" t="s">
        <v>43</v>
      </c>
    </row>
    <row r="113" spans="1:36" x14ac:dyDescent="0.3">
      <c r="A113" s="2" t="b">
        <v>1</v>
      </c>
      <c r="B113" s="2" t="s">
        <v>810</v>
      </c>
      <c r="C113" s="2" t="s">
        <v>811</v>
      </c>
      <c r="D113" s="2" t="s">
        <v>42</v>
      </c>
      <c r="E113" s="2" t="s">
        <v>42</v>
      </c>
      <c r="F113" s="2" t="s">
        <v>40</v>
      </c>
      <c r="G113" s="2" t="s">
        <v>43</v>
      </c>
      <c r="H113" s="2">
        <v>304.16566</v>
      </c>
      <c r="I113" s="2">
        <v>5.3810000000000002</v>
      </c>
      <c r="J113" s="2">
        <v>267.460289841985</v>
      </c>
      <c r="K113" s="2">
        <v>5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 t="s">
        <v>43</v>
      </c>
      <c r="R113" s="2" t="s">
        <v>43</v>
      </c>
      <c r="S113" s="2">
        <v>209.19197099416701</v>
      </c>
      <c r="T113" s="2">
        <v>157.82792948200401</v>
      </c>
      <c r="U113" s="2">
        <v>267.460289841985</v>
      </c>
      <c r="V113" s="2">
        <v>178.583869186513</v>
      </c>
      <c r="W113" s="2">
        <v>159.96217605879301</v>
      </c>
      <c r="X113" s="2">
        <v>223.127993412341</v>
      </c>
      <c r="Y113" s="2">
        <v>209.524453923853</v>
      </c>
      <c r="Z113" s="2">
        <v>255.51571114462999</v>
      </c>
      <c r="AA113" s="2">
        <v>213.53890285646199</v>
      </c>
      <c r="AB113" s="2">
        <v>232.42489444926801</v>
      </c>
      <c r="AC113" s="2" t="s">
        <v>43</v>
      </c>
      <c r="AD113" s="2" t="s">
        <v>43</v>
      </c>
      <c r="AE113" s="2" t="s">
        <v>43</v>
      </c>
      <c r="AF113" s="2" t="s">
        <v>43</v>
      </c>
      <c r="AG113" s="2" t="s">
        <v>43</v>
      </c>
      <c r="AH113" s="2" t="s">
        <v>43</v>
      </c>
      <c r="AI113" s="2" t="s">
        <v>43</v>
      </c>
      <c r="AJ113" s="2" t="s">
        <v>43</v>
      </c>
    </row>
    <row r="114" spans="1:36" x14ac:dyDescent="0.3">
      <c r="A114" s="2" t="b">
        <v>1</v>
      </c>
      <c r="B114" s="2" t="s">
        <v>762</v>
      </c>
      <c r="C114" s="2" t="s">
        <v>763</v>
      </c>
      <c r="D114" s="2" t="s">
        <v>42</v>
      </c>
      <c r="E114" s="2" t="s">
        <v>42</v>
      </c>
      <c r="F114" s="2" t="s">
        <v>40</v>
      </c>
      <c r="G114" s="2" t="s">
        <v>43</v>
      </c>
      <c r="H114" s="2">
        <v>182.13066000000001</v>
      </c>
      <c r="I114" s="2">
        <v>11.102</v>
      </c>
      <c r="J114" s="2">
        <v>277.69015316721197</v>
      </c>
      <c r="K114" s="2">
        <v>30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 t="s">
        <v>43</v>
      </c>
      <c r="R114" s="2" t="s">
        <v>43</v>
      </c>
      <c r="S114" s="2">
        <v>244.39165687735601</v>
      </c>
      <c r="T114" s="2">
        <v>277.69015316721197</v>
      </c>
      <c r="U114" s="2">
        <v>267.88509498040497</v>
      </c>
      <c r="V114" s="2">
        <v>257.12547171542298</v>
      </c>
      <c r="W114" s="2">
        <v>243.94419557679299</v>
      </c>
      <c r="X114" s="2">
        <v>264.97881694386501</v>
      </c>
      <c r="Y114" s="2">
        <v>219.27288812947799</v>
      </c>
      <c r="Z114" s="2">
        <v>227.71276093142899</v>
      </c>
      <c r="AA114" s="2">
        <v>228.898484820573</v>
      </c>
      <c r="AB114" s="2">
        <v>225.785142579813</v>
      </c>
      <c r="AC114" s="2" t="s">
        <v>43</v>
      </c>
      <c r="AD114" s="2" t="s">
        <v>43</v>
      </c>
      <c r="AE114" s="2" t="s">
        <v>43</v>
      </c>
      <c r="AF114" s="2" t="s">
        <v>43</v>
      </c>
      <c r="AG114" s="2" t="s">
        <v>43</v>
      </c>
      <c r="AH114" s="2" t="s">
        <v>43</v>
      </c>
      <c r="AI114" s="2" t="s">
        <v>43</v>
      </c>
      <c r="AJ114" s="2" t="s">
        <v>43</v>
      </c>
    </row>
    <row r="115" spans="1:36" x14ac:dyDescent="0.3">
      <c r="A115" s="2" t="b">
        <v>1</v>
      </c>
      <c r="B115" s="2" t="s">
        <v>682</v>
      </c>
      <c r="C115" s="2" t="s">
        <v>683</v>
      </c>
      <c r="D115" s="2" t="s">
        <v>42</v>
      </c>
      <c r="E115" s="2" t="s">
        <v>42</v>
      </c>
      <c r="F115" s="2" t="s">
        <v>40</v>
      </c>
      <c r="G115" s="2" t="s">
        <v>43</v>
      </c>
      <c r="H115" s="2">
        <v>450.33418</v>
      </c>
      <c r="I115" s="2">
        <v>7.4820000000000002</v>
      </c>
      <c r="J115" s="2">
        <v>303.72530088831098</v>
      </c>
      <c r="K115" s="2">
        <v>12</v>
      </c>
      <c r="L115" s="2">
        <v>0</v>
      </c>
      <c r="M115" s="2">
        <v>0</v>
      </c>
      <c r="N115" s="2">
        <v>1</v>
      </c>
      <c r="O115" s="2">
        <v>0</v>
      </c>
      <c r="P115" s="2">
        <v>0</v>
      </c>
      <c r="Q115" s="2" t="s">
        <v>43</v>
      </c>
      <c r="R115" s="2" t="s">
        <v>43</v>
      </c>
      <c r="S115" s="2">
        <v>131.85677432377</v>
      </c>
      <c r="T115" s="2">
        <v>303.72530088831098</v>
      </c>
      <c r="U115" s="2">
        <v>127.16878587444501</v>
      </c>
      <c r="V115" s="2">
        <v>124.704946456296</v>
      </c>
      <c r="W115" s="2">
        <v>226.98177906092499</v>
      </c>
      <c r="X115" s="2">
        <v>117.816999928778</v>
      </c>
      <c r="Y115" s="2">
        <v>62.937348423714703</v>
      </c>
      <c r="Z115" s="2">
        <v>125.509396659519</v>
      </c>
      <c r="AA115" s="2">
        <v>120.704836572432</v>
      </c>
      <c r="AB115" s="2">
        <v>268.730528034766</v>
      </c>
      <c r="AC115" s="2" t="s">
        <v>43</v>
      </c>
      <c r="AD115" s="2" t="s">
        <v>43</v>
      </c>
      <c r="AE115" s="2" t="s">
        <v>43</v>
      </c>
      <c r="AF115" s="2" t="s">
        <v>43</v>
      </c>
      <c r="AG115" s="2" t="s">
        <v>43</v>
      </c>
      <c r="AH115" s="2" t="s">
        <v>43</v>
      </c>
      <c r="AI115" s="2" t="s">
        <v>43</v>
      </c>
      <c r="AJ115" s="2" t="s">
        <v>43</v>
      </c>
    </row>
    <row r="116" spans="1:36" x14ac:dyDescent="0.3">
      <c r="A116" s="2" t="b">
        <v>1</v>
      </c>
      <c r="B116" s="2" t="s">
        <v>762</v>
      </c>
      <c r="C116" s="2" t="s">
        <v>763</v>
      </c>
      <c r="D116" s="2" t="s">
        <v>42</v>
      </c>
      <c r="E116" s="2" t="s">
        <v>42</v>
      </c>
      <c r="F116" s="2" t="s">
        <v>40</v>
      </c>
      <c r="G116" s="2" t="s">
        <v>43</v>
      </c>
      <c r="H116" s="2">
        <v>182.12921</v>
      </c>
      <c r="I116" s="2">
        <v>6.1929999999999996</v>
      </c>
      <c r="J116" s="2">
        <v>141.95713076959899</v>
      </c>
      <c r="K116" s="2">
        <v>30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 t="s">
        <v>43</v>
      </c>
      <c r="R116" s="2" t="s">
        <v>43</v>
      </c>
      <c r="S116" s="2">
        <v>131.285384432992</v>
      </c>
      <c r="T116" s="2">
        <v>127.68800367938501</v>
      </c>
      <c r="U116" s="2">
        <v>130.60363549080199</v>
      </c>
      <c r="V116" s="2">
        <v>132.34401337125701</v>
      </c>
      <c r="W116" s="2">
        <v>116.99423695386901</v>
      </c>
      <c r="X116" s="2">
        <v>141.95713076959899</v>
      </c>
      <c r="Y116" s="2">
        <v>116.49608426621199</v>
      </c>
      <c r="Z116" s="2">
        <v>119.740302376228</v>
      </c>
      <c r="AA116" s="2">
        <v>132.345388295806</v>
      </c>
      <c r="AB116" s="2">
        <v>125.088228130313</v>
      </c>
      <c r="AC116" s="2" t="s">
        <v>43</v>
      </c>
      <c r="AD116" s="2" t="s">
        <v>43</v>
      </c>
      <c r="AE116" s="2" t="s">
        <v>43</v>
      </c>
      <c r="AF116" s="2" t="s">
        <v>43</v>
      </c>
      <c r="AG116" s="2" t="s">
        <v>43</v>
      </c>
      <c r="AH116" s="2" t="s">
        <v>43</v>
      </c>
      <c r="AI116" s="2" t="s">
        <v>43</v>
      </c>
      <c r="AJ116" s="2" t="s">
        <v>43</v>
      </c>
    </row>
    <row r="117" spans="1:36" x14ac:dyDescent="0.3">
      <c r="A117" s="2" t="b">
        <v>1</v>
      </c>
      <c r="B117" s="2" t="s">
        <v>812</v>
      </c>
      <c r="C117" s="2" t="s">
        <v>813</v>
      </c>
      <c r="D117" s="2" t="s">
        <v>40</v>
      </c>
      <c r="E117" s="2" t="s">
        <v>41</v>
      </c>
      <c r="F117" s="2" t="s">
        <v>61</v>
      </c>
      <c r="G117" s="2" t="s">
        <v>43</v>
      </c>
      <c r="H117" s="2">
        <v>186.08095</v>
      </c>
      <c r="I117" s="2">
        <v>4.0350000000000001</v>
      </c>
      <c r="J117" s="2">
        <v>252.83105360989501</v>
      </c>
      <c r="K117" s="2">
        <v>3</v>
      </c>
      <c r="L117" s="2">
        <v>1</v>
      </c>
      <c r="M117" s="2">
        <v>0</v>
      </c>
      <c r="N117" s="2">
        <v>0</v>
      </c>
      <c r="O117" s="2">
        <v>0</v>
      </c>
      <c r="P117" s="2">
        <v>0</v>
      </c>
      <c r="Q117" s="2" t="s">
        <v>43</v>
      </c>
      <c r="R117" s="2">
        <v>61.5</v>
      </c>
      <c r="S117" s="2">
        <v>171.99962142239599</v>
      </c>
      <c r="T117" s="2">
        <v>207.67280568336599</v>
      </c>
      <c r="U117" s="2">
        <v>94.2342884781728</v>
      </c>
      <c r="V117" s="2">
        <v>252.83105360989501</v>
      </c>
      <c r="W117" s="2">
        <v>137.464669038111</v>
      </c>
      <c r="X117" s="2">
        <v>147.752084790282</v>
      </c>
      <c r="Y117" s="2">
        <v>142.96161021176101</v>
      </c>
      <c r="Z117" s="2">
        <v>129.18731849405901</v>
      </c>
      <c r="AA117" s="2">
        <v>152.42226902638899</v>
      </c>
      <c r="AB117" s="2">
        <v>172.43712587193801</v>
      </c>
      <c r="AC117" s="2" t="s">
        <v>43</v>
      </c>
      <c r="AD117" s="2" t="s">
        <v>43</v>
      </c>
      <c r="AE117" s="2" t="s">
        <v>43</v>
      </c>
      <c r="AF117" s="2" t="s">
        <v>43</v>
      </c>
      <c r="AG117" s="2" t="s">
        <v>43</v>
      </c>
      <c r="AH117" s="2" t="s">
        <v>43</v>
      </c>
      <c r="AI117" s="2" t="s">
        <v>43</v>
      </c>
      <c r="AJ117" s="2" t="s">
        <v>43</v>
      </c>
    </row>
    <row r="118" spans="1:36" x14ac:dyDescent="0.3">
      <c r="A118" s="2" t="b">
        <v>1</v>
      </c>
      <c r="B118" s="2" t="s">
        <v>793</v>
      </c>
      <c r="C118" s="2" t="s">
        <v>794</v>
      </c>
      <c r="D118" s="2" t="s">
        <v>42</v>
      </c>
      <c r="E118" s="2" t="s">
        <v>41</v>
      </c>
      <c r="F118" s="2" t="s">
        <v>40</v>
      </c>
      <c r="G118" s="2" t="s">
        <v>43</v>
      </c>
      <c r="H118" s="2">
        <v>324.19313</v>
      </c>
      <c r="I118" s="2">
        <v>6.5149999999999997</v>
      </c>
      <c r="J118" s="2">
        <v>958.37254489565203</v>
      </c>
      <c r="K118" s="2">
        <v>3</v>
      </c>
      <c r="L118" s="2">
        <v>1</v>
      </c>
      <c r="M118" s="2">
        <v>0</v>
      </c>
      <c r="N118" s="2">
        <v>0</v>
      </c>
      <c r="O118" s="2">
        <v>0</v>
      </c>
      <c r="P118" s="2">
        <v>0</v>
      </c>
      <c r="Q118" s="2" t="s">
        <v>43</v>
      </c>
      <c r="R118" s="2">
        <v>72.2</v>
      </c>
      <c r="S118" s="2">
        <v>272.71035026826399</v>
      </c>
      <c r="T118" s="2">
        <v>269.903983960451</v>
      </c>
      <c r="U118" s="2">
        <v>169.22846947458899</v>
      </c>
      <c r="V118" s="2">
        <v>273.91801675558298</v>
      </c>
      <c r="W118" s="2">
        <v>401.10000786374502</v>
      </c>
      <c r="X118" s="2">
        <v>280.64199150681299</v>
      </c>
      <c r="Y118" s="2">
        <v>676.087564810054</v>
      </c>
      <c r="Z118" s="2">
        <v>749.27405698105304</v>
      </c>
      <c r="AA118" s="2">
        <v>958.37254489565203</v>
      </c>
      <c r="AB118" s="2">
        <v>725.18154663996597</v>
      </c>
      <c r="AC118" s="2" t="s">
        <v>43</v>
      </c>
      <c r="AD118" s="2" t="s">
        <v>43</v>
      </c>
      <c r="AE118" s="2" t="s">
        <v>43</v>
      </c>
      <c r="AF118" s="2" t="s">
        <v>43</v>
      </c>
      <c r="AG118" s="2" t="s">
        <v>43</v>
      </c>
      <c r="AH118" s="2" t="s">
        <v>43</v>
      </c>
      <c r="AI118" s="2" t="s">
        <v>43</v>
      </c>
      <c r="AJ118" s="2" t="s">
        <v>43</v>
      </c>
    </row>
    <row r="119" spans="1:36" x14ac:dyDescent="0.3">
      <c r="A119" s="2" t="b">
        <v>1</v>
      </c>
      <c r="B119" s="2" t="s">
        <v>782</v>
      </c>
      <c r="C119" s="2" t="s">
        <v>783</v>
      </c>
      <c r="D119" s="2" t="s">
        <v>42</v>
      </c>
      <c r="E119" s="2" t="s">
        <v>41</v>
      </c>
      <c r="F119" s="2" t="s">
        <v>40</v>
      </c>
      <c r="G119" s="2" t="s">
        <v>43</v>
      </c>
      <c r="H119" s="2">
        <v>282.21904999999998</v>
      </c>
      <c r="I119" s="2">
        <v>7.8890000000000002</v>
      </c>
      <c r="J119" s="2">
        <v>472.10940779714099</v>
      </c>
      <c r="K119" s="2">
        <v>4</v>
      </c>
      <c r="L119" s="2">
        <v>9</v>
      </c>
      <c r="M119" s="2">
        <v>0</v>
      </c>
      <c r="N119" s="2">
        <v>1</v>
      </c>
      <c r="O119" s="2">
        <v>0</v>
      </c>
      <c r="P119" s="2">
        <v>0</v>
      </c>
      <c r="Q119" s="2" t="s">
        <v>43</v>
      </c>
      <c r="R119" s="2">
        <v>70.2</v>
      </c>
      <c r="S119" s="2">
        <v>339.13511147790501</v>
      </c>
      <c r="T119" s="2">
        <v>366.73804351548699</v>
      </c>
      <c r="U119" s="2">
        <v>297.71322594119698</v>
      </c>
      <c r="V119" s="2">
        <v>311.26917200257498</v>
      </c>
      <c r="W119" s="2">
        <v>285.102580940103</v>
      </c>
      <c r="X119" s="2">
        <v>472.10940779714099</v>
      </c>
      <c r="Y119" s="2">
        <v>325.87716002218701</v>
      </c>
      <c r="Z119" s="2">
        <v>290.71578069840098</v>
      </c>
      <c r="AA119" s="2">
        <v>275.94184256126499</v>
      </c>
      <c r="AB119" s="2">
        <v>292.47817604410801</v>
      </c>
      <c r="AC119" s="2" t="s">
        <v>43</v>
      </c>
      <c r="AD119" s="2" t="s">
        <v>43</v>
      </c>
      <c r="AE119" s="2" t="s">
        <v>43</v>
      </c>
      <c r="AF119" s="2" t="s">
        <v>43</v>
      </c>
      <c r="AG119" s="2" t="s">
        <v>43</v>
      </c>
      <c r="AH119" s="2" t="s">
        <v>43</v>
      </c>
      <c r="AI119" s="2" t="s">
        <v>43</v>
      </c>
      <c r="AJ119" s="2" t="s">
        <v>43</v>
      </c>
    </row>
    <row r="120" spans="1:36" x14ac:dyDescent="0.3">
      <c r="A120" s="2" t="b">
        <v>1</v>
      </c>
      <c r="B120" s="2" t="s">
        <v>814</v>
      </c>
      <c r="C120" s="2" t="s">
        <v>815</v>
      </c>
      <c r="D120" s="2" t="s">
        <v>42</v>
      </c>
      <c r="E120" s="2" t="s">
        <v>42</v>
      </c>
      <c r="F120" s="2" t="s">
        <v>40</v>
      </c>
      <c r="G120" s="2" t="s">
        <v>43</v>
      </c>
      <c r="H120" s="2">
        <v>272.19797999999997</v>
      </c>
      <c r="I120" s="2">
        <v>7.327</v>
      </c>
      <c r="J120" s="2">
        <v>439.87299540795698</v>
      </c>
      <c r="K120" s="2">
        <v>4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 t="s">
        <v>43</v>
      </c>
      <c r="R120" s="2" t="s">
        <v>43</v>
      </c>
      <c r="S120" s="2">
        <v>164.60634219221501</v>
      </c>
      <c r="T120" s="2">
        <v>174.22991509379</v>
      </c>
      <c r="U120" s="2">
        <v>371.01075409893599</v>
      </c>
      <c r="V120" s="2">
        <v>288.95803979300302</v>
      </c>
      <c r="W120" s="2">
        <v>245.87102196572101</v>
      </c>
      <c r="X120" s="2">
        <v>271.61532324172498</v>
      </c>
      <c r="Y120" s="2">
        <v>314.044289064731</v>
      </c>
      <c r="Z120" s="2">
        <v>156.10054152089501</v>
      </c>
      <c r="AA120" s="2">
        <v>439.87299540795698</v>
      </c>
      <c r="AB120" s="2">
        <v>165.85325193239299</v>
      </c>
      <c r="AC120" s="2" t="s">
        <v>43</v>
      </c>
      <c r="AD120" s="2" t="s">
        <v>43</v>
      </c>
      <c r="AE120" s="2" t="s">
        <v>43</v>
      </c>
      <c r="AF120" s="2" t="s">
        <v>43</v>
      </c>
      <c r="AG120" s="2" t="s">
        <v>43</v>
      </c>
      <c r="AH120" s="2" t="s">
        <v>43</v>
      </c>
      <c r="AI120" s="2" t="s">
        <v>43</v>
      </c>
      <c r="AJ120" s="2" t="s">
        <v>43</v>
      </c>
    </row>
    <row r="121" spans="1:36" x14ac:dyDescent="0.3">
      <c r="A121" s="2" t="b">
        <v>1</v>
      </c>
      <c r="B121" s="2" t="s">
        <v>749</v>
      </c>
      <c r="C121" s="2" t="s">
        <v>750</v>
      </c>
      <c r="D121" s="2" t="s">
        <v>42</v>
      </c>
      <c r="E121" s="2" t="s">
        <v>41</v>
      </c>
      <c r="F121" s="2" t="s">
        <v>40</v>
      </c>
      <c r="G121" s="2" t="s">
        <v>43</v>
      </c>
      <c r="H121" s="2">
        <v>252.20818</v>
      </c>
      <c r="I121" s="2">
        <v>8.7520000000000007</v>
      </c>
      <c r="J121" s="2">
        <v>150.087328196568</v>
      </c>
      <c r="K121" s="2">
        <v>24</v>
      </c>
      <c r="L121" s="2">
        <v>2</v>
      </c>
      <c r="M121" s="2">
        <v>0</v>
      </c>
      <c r="N121" s="2">
        <v>1</v>
      </c>
      <c r="O121" s="2">
        <v>0</v>
      </c>
      <c r="P121" s="2">
        <v>0</v>
      </c>
      <c r="Q121" s="2" t="s">
        <v>43</v>
      </c>
      <c r="R121" s="2">
        <v>69.099999999999994</v>
      </c>
      <c r="S121" s="2">
        <v>150.087328196568</v>
      </c>
      <c r="T121" s="2">
        <v>141.458985745376</v>
      </c>
      <c r="U121" s="2">
        <v>145.49626806262901</v>
      </c>
      <c r="V121" s="2">
        <v>134.905859176386</v>
      </c>
      <c r="W121" s="2">
        <v>134.12561856970501</v>
      </c>
      <c r="X121" s="2">
        <v>149.14472228020301</v>
      </c>
      <c r="Y121" s="2">
        <v>124.38446512037</v>
      </c>
      <c r="Z121" s="2">
        <v>142.22699982609399</v>
      </c>
      <c r="AA121" s="2">
        <v>139.91202636106701</v>
      </c>
      <c r="AB121" s="2">
        <v>144.22736039703301</v>
      </c>
      <c r="AC121" s="2" t="s">
        <v>43</v>
      </c>
      <c r="AD121" s="2" t="s">
        <v>43</v>
      </c>
      <c r="AE121" s="2" t="s">
        <v>43</v>
      </c>
      <c r="AF121" s="2" t="s">
        <v>43</v>
      </c>
      <c r="AG121" s="2" t="s">
        <v>43</v>
      </c>
      <c r="AH121" s="2" t="s">
        <v>43</v>
      </c>
      <c r="AI121" s="2" t="s">
        <v>43</v>
      </c>
      <c r="AJ121" s="2" t="s">
        <v>43</v>
      </c>
    </row>
    <row r="122" spans="1:36" x14ac:dyDescent="0.3">
      <c r="A122" s="2" t="b">
        <v>1</v>
      </c>
      <c r="B122" s="2" t="s">
        <v>816</v>
      </c>
      <c r="C122" s="2" t="s">
        <v>817</v>
      </c>
      <c r="D122" s="2" t="s">
        <v>42</v>
      </c>
      <c r="E122" s="2" t="s">
        <v>42</v>
      </c>
      <c r="F122" s="2" t="s">
        <v>40</v>
      </c>
      <c r="G122" s="2" t="s">
        <v>43</v>
      </c>
      <c r="H122" s="2">
        <v>158.05614</v>
      </c>
      <c r="I122" s="2">
        <v>5.2619999999999996</v>
      </c>
      <c r="J122" s="2">
        <v>130.938742388039</v>
      </c>
      <c r="K122" s="2">
        <v>7</v>
      </c>
      <c r="L122" s="2">
        <v>0</v>
      </c>
      <c r="M122" s="2">
        <v>0</v>
      </c>
      <c r="N122" s="2">
        <v>1</v>
      </c>
      <c r="O122" s="2">
        <v>0</v>
      </c>
      <c r="P122" s="2">
        <v>0</v>
      </c>
      <c r="Q122" s="2" t="s">
        <v>43</v>
      </c>
      <c r="R122" s="2" t="s">
        <v>43</v>
      </c>
      <c r="S122" s="2">
        <v>101.517330298217</v>
      </c>
      <c r="T122" s="2">
        <v>124.504443647285</v>
      </c>
      <c r="U122" s="2">
        <v>100.189371156837</v>
      </c>
      <c r="V122" s="2">
        <v>130.938742388039</v>
      </c>
      <c r="W122" s="2">
        <v>97.691065133894497</v>
      </c>
      <c r="X122" s="2">
        <v>105.58097805452201</v>
      </c>
      <c r="Y122" s="2">
        <v>92.841148528562599</v>
      </c>
      <c r="Z122" s="2">
        <v>106.387093291208</v>
      </c>
      <c r="AA122" s="2">
        <v>129.693065430638</v>
      </c>
      <c r="AB122" s="2">
        <v>96.648275393349195</v>
      </c>
      <c r="AC122" s="2" t="s">
        <v>43</v>
      </c>
      <c r="AD122" s="2" t="s">
        <v>43</v>
      </c>
      <c r="AE122" s="2" t="s">
        <v>43</v>
      </c>
      <c r="AF122" s="2" t="s">
        <v>43</v>
      </c>
      <c r="AG122" s="2" t="s">
        <v>43</v>
      </c>
      <c r="AH122" s="2" t="s">
        <v>43</v>
      </c>
      <c r="AI122" s="2" t="s">
        <v>43</v>
      </c>
      <c r="AJ122" s="2" t="s">
        <v>43</v>
      </c>
    </row>
    <row r="123" spans="1:36" x14ac:dyDescent="0.3">
      <c r="A123" s="2" t="b">
        <v>1</v>
      </c>
      <c r="B123" s="2" t="s">
        <v>818</v>
      </c>
      <c r="C123" s="2" t="s">
        <v>819</v>
      </c>
      <c r="D123" s="2" t="s">
        <v>40</v>
      </c>
      <c r="E123" s="2" t="s">
        <v>41</v>
      </c>
      <c r="F123" s="2" t="s">
        <v>40</v>
      </c>
      <c r="G123" s="2" t="s">
        <v>43</v>
      </c>
      <c r="H123" s="2">
        <v>244.13022000000001</v>
      </c>
      <c r="I123" s="2">
        <v>0.97399999999999998</v>
      </c>
      <c r="J123" s="2">
        <v>1400.4596226072899</v>
      </c>
      <c r="K123" s="2">
        <v>1</v>
      </c>
      <c r="L123" s="2">
        <v>3</v>
      </c>
      <c r="M123" s="2">
        <v>0</v>
      </c>
      <c r="N123" s="2">
        <v>0</v>
      </c>
      <c r="O123" s="2">
        <v>0</v>
      </c>
      <c r="P123" s="2">
        <v>0</v>
      </c>
      <c r="Q123" s="2" t="s">
        <v>43</v>
      </c>
      <c r="R123" s="2">
        <v>62</v>
      </c>
      <c r="S123" s="2">
        <v>1175.4743095333199</v>
      </c>
      <c r="T123" s="2">
        <v>1204.0138345235</v>
      </c>
      <c r="U123" s="2">
        <v>1167.2965918442901</v>
      </c>
      <c r="V123" s="2">
        <v>1352.7900085128199</v>
      </c>
      <c r="W123" s="2">
        <v>1293.5660437274</v>
      </c>
      <c r="X123" s="2">
        <v>1335.88808899024</v>
      </c>
      <c r="Y123" s="2">
        <v>1258.8831876817401</v>
      </c>
      <c r="Z123" s="2">
        <v>1400.4596226072899</v>
      </c>
      <c r="AA123" s="2">
        <v>1200.72836763187</v>
      </c>
      <c r="AB123" s="2">
        <v>1246.13882943045</v>
      </c>
      <c r="AC123" s="2" t="s">
        <v>43</v>
      </c>
      <c r="AD123" s="2" t="s">
        <v>43</v>
      </c>
      <c r="AE123" s="2" t="s">
        <v>43</v>
      </c>
      <c r="AF123" s="2" t="s">
        <v>43</v>
      </c>
      <c r="AG123" s="2" t="s">
        <v>43</v>
      </c>
      <c r="AH123" s="2" t="s">
        <v>43</v>
      </c>
      <c r="AI123" s="2" t="s">
        <v>43</v>
      </c>
      <c r="AJ123" s="2" t="s">
        <v>43</v>
      </c>
    </row>
    <row r="124" spans="1:36" x14ac:dyDescent="0.3">
      <c r="A124" s="2" t="b">
        <v>1</v>
      </c>
      <c r="B124" s="2" t="s">
        <v>793</v>
      </c>
      <c r="C124" s="2" t="s">
        <v>794</v>
      </c>
      <c r="D124" s="2" t="s">
        <v>42</v>
      </c>
      <c r="E124" s="2" t="s">
        <v>42</v>
      </c>
      <c r="F124" s="2" t="s">
        <v>40</v>
      </c>
      <c r="G124" s="2" t="s">
        <v>43</v>
      </c>
      <c r="H124" s="2">
        <v>324.18955</v>
      </c>
      <c r="I124" s="2">
        <v>6.52</v>
      </c>
      <c r="J124" s="2">
        <v>753.38008482260898</v>
      </c>
      <c r="K124" s="2">
        <v>3</v>
      </c>
      <c r="L124" s="2">
        <v>0</v>
      </c>
      <c r="M124" s="2">
        <v>0</v>
      </c>
      <c r="N124" s="2">
        <v>1</v>
      </c>
      <c r="O124" s="2">
        <v>0</v>
      </c>
      <c r="P124" s="2">
        <v>0</v>
      </c>
      <c r="Q124" s="2" t="s">
        <v>43</v>
      </c>
      <c r="R124" s="2" t="s">
        <v>43</v>
      </c>
      <c r="S124" s="2">
        <v>753.38008482260898</v>
      </c>
      <c r="T124" s="2">
        <v>366.91468385730701</v>
      </c>
      <c r="U124" s="2">
        <v>448.77668392143602</v>
      </c>
      <c r="V124" s="2">
        <v>485.24175019079701</v>
      </c>
      <c r="W124" s="2">
        <v>440.869391381127</v>
      </c>
      <c r="X124" s="2">
        <v>408.85425316171802</v>
      </c>
      <c r="Y124" s="2">
        <v>289.632966773877</v>
      </c>
      <c r="Z124" s="2">
        <v>341.58626913655303</v>
      </c>
      <c r="AA124" s="2">
        <v>403.44021173014698</v>
      </c>
      <c r="AB124" s="2">
        <v>348.77099643299903</v>
      </c>
      <c r="AC124" s="2" t="s">
        <v>43</v>
      </c>
      <c r="AD124" s="2" t="s">
        <v>43</v>
      </c>
      <c r="AE124" s="2" t="s">
        <v>43</v>
      </c>
      <c r="AF124" s="2" t="s">
        <v>43</v>
      </c>
      <c r="AG124" s="2" t="s">
        <v>43</v>
      </c>
      <c r="AH124" s="2" t="s">
        <v>43</v>
      </c>
      <c r="AI124" s="2" t="s">
        <v>43</v>
      </c>
      <c r="AJ124" s="2" t="s">
        <v>43</v>
      </c>
    </row>
    <row r="125" spans="1:36" x14ac:dyDescent="0.3">
      <c r="A125" s="2" t="b">
        <v>1</v>
      </c>
      <c r="B125" s="2" t="s">
        <v>820</v>
      </c>
      <c r="C125" s="2" t="s">
        <v>821</v>
      </c>
      <c r="D125" s="2" t="s">
        <v>40</v>
      </c>
      <c r="E125" s="2" t="s">
        <v>41</v>
      </c>
      <c r="F125" s="2" t="s">
        <v>40</v>
      </c>
      <c r="G125" s="2" t="s">
        <v>43</v>
      </c>
      <c r="H125" s="2">
        <v>242.18720999999999</v>
      </c>
      <c r="I125" s="2">
        <v>1.0469999999999999</v>
      </c>
      <c r="J125" s="2">
        <v>19758.3973908767</v>
      </c>
      <c r="K125" s="2">
        <v>12</v>
      </c>
      <c r="L125" s="2">
        <v>16</v>
      </c>
      <c r="M125" s="2">
        <v>0</v>
      </c>
      <c r="N125" s="2">
        <v>0</v>
      </c>
      <c r="O125" s="2">
        <v>0</v>
      </c>
      <c r="P125" s="2">
        <v>0</v>
      </c>
      <c r="Q125" s="2" t="s">
        <v>43</v>
      </c>
      <c r="R125" s="2">
        <v>70.3</v>
      </c>
      <c r="S125" s="2">
        <v>18682.9437562325</v>
      </c>
      <c r="T125" s="2">
        <v>19758.3973908767</v>
      </c>
      <c r="U125" s="2">
        <v>18926.216162269699</v>
      </c>
      <c r="V125" s="2">
        <v>19469.7114042658</v>
      </c>
      <c r="W125" s="2">
        <v>18870.300713523298</v>
      </c>
      <c r="X125" s="2">
        <v>19177.485156527298</v>
      </c>
      <c r="Y125" s="2">
        <v>2567.7147342969602</v>
      </c>
      <c r="Z125" s="2">
        <v>2727.3808797774</v>
      </c>
      <c r="AA125" s="2">
        <v>18960.2677631693</v>
      </c>
      <c r="AB125" s="2">
        <v>18225.7100873337</v>
      </c>
      <c r="AC125" s="2" t="s">
        <v>43</v>
      </c>
      <c r="AD125" s="2" t="s">
        <v>43</v>
      </c>
      <c r="AE125" s="2" t="s">
        <v>43</v>
      </c>
      <c r="AF125" s="2" t="s">
        <v>43</v>
      </c>
      <c r="AG125" s="2" t="s">
        <v>43</v>
      </c>
      <c r="AH125" s="2" t="s">
        <v>43</v>
      </c>
      <c r="AI125" s="2" t="s">
        <v>43</v>
      </c>
      <c r="AJ125" s="2" t="s">
        <v>43</v>
      </c>
    </row>
    <row r="126" spans="1:36" x14ac:dyDescent="0.3">
      <c r="A126" s="2" t="b">
        <v>1</v>
      </c>
      <c r="B126" s="2" t="s">
        <v>822</v>
      </c>
      <c r="C126" s="2" t="s">
        <v>823</v>
      </c>
      <c r="D126" s="2" t="s">
        <v>40</v>
      </c>
      <c r="E126" s="2" t="s">
        <v>42</v>
      </c>
      <c r="F126" s="2" t="s">
        <v>40</v>
      </c>
      <c r="G126" s="2" t="s">
        <v>43</v>
      </c>
      <c r="H126" s="2">
        <v>358.27112</v>
      </c>
      <c r="I126" s="2">
        <v>5.5620000000000003</v>
      </c>
      <c r="J126" s="2">
        <v>3791.1764189618202</v>
      </c>
      <c r="K126" s="2">
        <v>6</v>
      </c>
      <c r="L126" s="2">
        <v>0</v>
      </c>
      <c r="M126" s="2">
        <v>0</v>
      </c>
      <c r="N126" s="2">
        <v>2</v>
      </c>
      <c r="O126" s="2">
        <v>37</v>
      </c>
      <c r="P126" s="2">
        <v>0</v>
      </c>
      <c r="Q126" s="2" t="s">
        <v>43</v>
      </c>
      <c r="R126" s="2" t="s">
        <v>43</v>
      </c>
      <c r="S126" s="2">
        <v>1766.21889221117</v>
      </c>
      <c r="T126" s="2">
        <v>1900.0932548031401</v>
      </c>
      <c r="U126" s="2">
        <v>2959.2720555997698</v>
      </c>
      <c r="V126" s="2">
        <v>3791.1764189618202</v>
      </c>
      <c r="W126" s="2">
        <v>1909.9686590045801</v>
      </c>
      <c r="X126" s="2">
        <v>1802.02999806197</v>
      </c>
      <c r="Y126" s="2">
        <v>147.09042886063901</v>
      </c>
      <c r="Z126" s="2">
        <v>172.495953685752</v>
      </c>
      <c r="AA126" s="2">
        <v>1791.01150149861</v>
      </c>
      <c r="AB126" s="2">
        <v>3047.0470716312898</v>
      </c>
      <c r="AC126" s="2" t="s">
        <v>43</v>
      </c>
      <c r="AD126" s="2" t="s">
        <v>43</v>
      </c>
      <c r="AE126" s="2" t="s">
        <v>43</v>
      </c>
      <c r="AF126" s="2" t="s">
        <v>43</v>
      </c>
      <c r="AG126" s="2" t="s">
        <v>43</v>
      </c>
      <c r="AH126" s="2" t="s">
        <v>43</v>
      </c>
      <c r="AI126" s="2" t="s">
        <v>43</v>
      </c>
      <c r="AJ126" s="2" t="s">
        <v>43</v>
      </c>
    </row>
    <row r="127" spans="1:36" x14ac:dyDescent="0.3">
      <c r="A127" s="2" t="b">
        <v>1</v>
      </c>
      <c r="B127" s="2" t="s">
        <v>824</v>
      </c>
      <c r="C127" s="2" t="s">
        <v>825</v>
      </c>
      <c r="D127" s="2" t="s">
        <v>42</v>
      </c>
      <c r="E127" s="2" t="s">
        <v>42</v>
      </c>
      <c r="F127" s="2" t="s">
        <v>40</v>
      </c>
      <c r="G127" s="2" t="s">
        <v>43</v>
      </c>
      <c r="H127" s="2">
        <v>552.20007999999996</v>
      </c>
      <c r="I127" s="2">
        <v>8.0950000000000006</v>
      </c>
      <c r="J127" s="2">
        <v>3675.6071885443398</v>
      </c>
      <c r="K127" s="2">
        <v>2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 t="s">
        <v>43</v>
      </c>
      <c r="R127" s="2" t="s">
        <v>43</v>
      </c>
      <c r="S127" s="2">
        <v>3220.1385952234</v>
      </c>
      <c r="T127" s="2">
        <v>3675.6071885443398</v>
      </c>
      <c r="U127" s="2">
        <v>630.14716174034697</v>
      </c>
      <c r="V127" s="2">
        <v>2782.6178880277198</v>
      </c>
      <c r="W127" s="2">
        <v>3348.71702934827</v>
      </c>
      <c r="X127" s="2">
        <v>3163.89538822534</v>
      </c>
      <c r="Y127" s="2">
        <v>2809.8705828614402</v>
      </c>
      <c r="Z127" s="2">
        <v>3258.4538484639802</v>
      </c>
      <c r="AA127" s="2">
        <v>634.99566634690495</v>
      </c>
      <c r="AB127" s="2">
        <v>3481.7926569741599</v>
      </c>
      <c r="AC127" s="2" t="s">
        <v>43</v>
      </c>
      <c r="AD127" s="2" t="s">
        <v>43</v>
      </c>
      <c r="AE127" s="2" t="s">
        <v>43</v>
      </c>
      <c r="AF127" s="2" t="s">
        <v>43</v>
      </c>
      <c r="AG127" s="2" t="s">
        <v>43</v>
      </c>
      <c r="AH127" s="2" t="s">
        <v>43</v>
      </c>
      <c r="AI127" s="2" t="s">
        <v>43</v>
      </c>
      <c r="AJ127" s="2" t="s">
        <v>43</v>
      </c>
    </row>
    <row r="128" spans="1:36" x14ac:dyDescent="0.3">
      <c r="A128" s="2" t="b">
        <v>1</v>
      </c>
      <c r="B128" s="2" t="s">
        <v>826</v>
      </c>
      <c r="C128" s="2" t="s">
        <v>827</v>
      </c>
      <c r="D128" s="2" t="s">
        <v>42</v>
      </c>
      <c r="E128" s="2" t="s">
        <v>42</v>
      </c>
      <c r="F128" s="2" t="s">
        <v>40</v>
      </c>
      <c r="G128" s="2" t="s">
        <v>43</v>
      </c>
      <c r="H128" s="2">
        <v>200.13971000000001</v>
      </c>
      <c r="I128" s="2">
        <v>10.023</v>
      </c>
      <c r="J128" s="2">
        <v>4959.4723817659496</v>
      </c>
      <c r="K128" s="2">
        <v>12</v>
      </c>
      <c r="L128" s="2">
        <v>0</v>
      </c>
      <c r="M128" s="2">
        <v>0</v>
      </c>
      <c r="N128" s="2">
        <v>2</v>
      </c>
      <c r="O128" s="2">
        <v>39</v>
      </c>
      <c r="P128" s="2">
        <v>0</v>
      </c>
      <c r="Q128" s="2" t="s">
        <v>43</v>
      </c>
      <c r="R128" s="2" t="s">
        <v>43</v>
      </c>
      <c r="S128" s="2">
        <v>2109.0204373982201</v>
      </c>
      <c r="T128" s="2">
        <v>2252.5022400029502</v>
      </c>
      <c r="U128" s="2">
        <v>2096.7705128323</v>
      </c>
      <c r="V128" s="2">
        <v>2028.95397017706</v>
      </c>
      <c r="W128" s="2">
        <v>2185.4670122555799</v>
      </c>
      <c r="X128" s="2">
        <v>2362.2095107120199</v>
      </c>
      <c r="Y128" s="2">
        <v>2171.1422716403799</v>
      </c>
      <c r="Z128" s="2">
        <v>2819.63652956124</v>
      </c>
      <c r="AA128" s="2">
        <v>4959.4723817659496</v>
      </c>
      <c r="AB128" s="2">
        <v>2798.4443486802202</v>
      </c>
      <c r="AC128" s="2" t="s">
        <v>43</v>
      </c>
      <c r="AD128" s="2" t="s">
        <v>43</v>
      </c>
      <c r="AE128" s="2" t="s">
        <v>43</v>
      </c>
      <c r="AF128" s="2" t="s">
        <v>43</v>
      </c>
      <c r="AG128" s="2" t="s">
        <v>43</v>
      </c>
      <c r="AH128" s="2" t="s">
        <v>43</v>
      </c>
      <c r="AI128" s="2" t="s">
        <v>43</v>
      </c>
      <c r="AJ128" s="2" t="s">
        <v>43</v>
      </c>
    </row>
    <row r="129" spans="1:36" x14ac:dyDescent="0.3">
      <c r="A129" s="2" t="b">
        <v>1</v>
      </c>
      <c r="B129" s="2" t="s">
        <v>828</v>
      </c>
      <c r="C129" s="2" t="s">
        <v>43</v>
      </c>
      <c r="D129" s="2" t="s">
        <v>42</v>
      </c>
      <c r="E129" s="2" t="s">
        <v>41</v>
      </c>
      <c r="F129" s="2" t="s">
        <v>42</v>
      </c>
      <c r="G129" s="2" t="s">
        <v>43</v>
      </c>
      <c r="H129" s="2">
        <v>776.49113</v>
      </c>
      <c r="I129" s="2">
        <v>10.115</v>
      </c>
      <c r="J129" s="2">
        <v>3907.7363662768598</v>
      </c>
      <c r="K129" s="2">
        <v>0</v>
      </c>
      <c r="L129" s="2">
        <v>3</v>
      </c>
      <c r="M129" s="2">
        <v>0</v>
      </c>
      <c r="N129" s="2">
        <v>2</v>
      </c>
      <c r="O129" s="2">
        <v>41</v>
      </c>
      <c r="P129" s="2">
        <v>0</v>
      </c>
      <c r="Q129" s="2" t="s">
        <v>43</v>
      </c>
      <c r="R129" s="2">
        <v>69.3</v>
      </c>
      <c r="S129" s="2">
        <v>2950.6292085103601</v>
      </c>
      <c r="T129" s="2">
        <v>3907.7363662768598</v>
      </c>
      <c r="U129" s="2">
        <v>3704.54110004018</v>
      </c>
      <c r="V129" s="2">
        <v>1078.7585383952801</v>
      </c>
      <c r="W129" s="2">
        <v>887.34422347653901</v>
      </c>
      <c r="X129" s="2">
        <v>2527.8171601315898</v>
      </c>
      <c r="Y129" s="2">
        <v>321.85607624739498</v>
      </c>
      <c r="Z129" s="2">
        <v>294.05606289930802</v>
      </c>
      <c r="AA129" s="2">
        <v>1574.5079062265199</v>
      </c>
      <c r="AB129" s="2">
        <v>2877.5674722947902</v>
      </c>
      <c r="AC129" s="2" t="s">
        <v>43</v>
      </c>
      <c r="AD129" s="2" t="s">
        <v>43</v>
      </c>
      <c r="AE129" s="2" t="s">
        <v>43</v>
      </c>
      <c r="AF129" s="2" t="s">
        <v>43</v>
      </c>
      <c r="AG129" s="2" t="s">
        <v>43</v>
      </c>
      <c r="AH129" s="2" t="s">
        <v>43</v>
      </c>
      <c r="AI129" s="2" t="s">
        <v>43</v>
      </c>
      <c r="AJ129" s="2" t="s">
        <v>43</v>
      </c>
    </row>
    <row r="130" spans="1:36" x14ac:dyDescent="0.3">
      <c r="A130" s="2" t="b">
        <v>1</v>
      </c>
      <c r="B130" s="2" t="s">
        <v>829</v>
      </c>
      <c r="C130" s="2" t="s">
        <v>830</v>
      </c>
      <c r="D130" s="2" t="s">
        <v>40</v>
      </c>
      <c r="E130" s="2" t="s">
        <v>42</v>
      </c>
      <c r="F130" s="2" t="s">
        <v>40</v>
      </c>
      <c r="G130" s="2" t="s">
        <v>43</v>
      </c>
      <c r="H130" s="2">
        <v>230.15069</v>
      </c>
      <c r="I130" s="2">
        <v>0.98099999999999998</v>
      </c>
      <c r="J130" s="2">
        <v>4491.73653262481</v>
      </c>
      <c r="K130" s="2">
        <v>5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 t="s">
        <v>43</v>
      </c>
      <c r="R130" s="2" t="s">
        <v>43</v>
      </c>
      <c r="S130" s="2">
        <v>1822.37387360914</v>
      </c>
      <c r="T130" s="2">
        <v>2010.1956386639099</v>
      </c>
      <c r="U130" s="2">
        <v>1894.8025861316401</v>
      </c>
      <c r="V130" s="2">
        <v>2169.0440566099901</v>
      </c>
      <c r="W130" s="2">
        <v>1966.8653616701999</v>
      </c>
      <c r="X130" s="2">
        <v>2147.4620039599799</v>
      </c>
      <c r="Y130" s="2">
        <v>4491.73653262481</v>
      </c>
      <c r="Z130" s="2">
        <v>4269.01640383411</v>
      </c>
      <c r="AA130" s="2">
        <v>1965.27797158778</v>
      </c>
      <c r="AB130" s="2">
        <v>1869.98869102955</v>
      </c>
      <c r="AC130" s="2" t="s">
        <v>43</v>
      </c>
      <c r="AD130" s="2" t="s">
        <v>43</v>
      </c>
      <c r="AE130" s="2" t="s">
        <v>43</v>
      </c>
      <c r="AF130" s="2" t="s">
        <v>43</v>
      </c>
      <c r="AG130" s="2" t="s">
        <v>43</v>
      </c>
      <c r="AH130" s="2" t="s">
        <v>43</v>
      </c>
      <c r="AI130" s="2" t="s">
        <v>43</v>
      </c>
      <c r="AJ130" s="2" t="s">
        <v>43</v>
      </c>
    </row>
    <row r="131" spans="1:36" x14ac:dyDescent="0.3">
      <c r="A131" s="2" t="b">
        <v>1</v>
      </c>
      <c r="B131" s="2" t="s">
        <v>831</v>
      </c>
      <c r="C131" s="2" t="s">
        <v>832</v>
      </c>
      <c r="D131" s="2" t="s">
        <v>40</v>
      </c>
      <c r="E131" s="2" t="s">
        <v>41</v>
      </c>
      <c r="F131" s="2" t="s">
        <v>40</v>
      </c>
      <c r="G131" s="2" t="s">
        <v>43</v>
      </c>
      <c r="H131" s="2">
        <v>312.22908000000001</v>
      </c>
      <c r="I131" s="2">
        <v>1.0469999999999999</v>
      </c>
      <c r="J131" s="2">
        <v>16294.615096143199</v>
      </c>
      <c r="K131" s="2">
        <v>34</v>
      </c>
      <c r="L131" s="2">
        <v>3</v>
      </c>
      <c r="M131" s="2">
        <v>0</v>
      </c>
      <c r="N131" s="2">
        <v>0</v>
      </c>
      <c r="O131" s="2">
        <v>0</v>
      </c>
      <c r="P131" s="2">
        <v>0</v>
      </c>
      <c r="Q131" s="2" t="s">
        <v>43</v>
      </c>
      <c r="R131" s="2">
        <v>84.7</v>
      </c>
      <c r="S131" s="2">
        <v>15008.3122745534</v>
      </c>
      <c r="T131" s="2">
        <v>14891.248829047499</v>
      </c>
      <c r="U131" s="2">
        <v>15299.7290051113</v>
      </c>
      <c r="V131" s="2">
        <v>15191.8211286845</v>
      </c>
      <c r="W131" s="2">
        <v>14587.1668494965</v>
      </c>
      <c r="X131" s="2">
        <v>16294.615096143199</v>
      </c>
      <c r="Y131" s="2">
        <v>5475.3712650776797</v>
      </c>
      <c r="Z131" s="2">
        <v>4804.3417364274501</v>
      </c>
      <c r="AA131" s="2">
        <v>14583.1668121601</v>
      </c>
      <c r="AB131" s="2">
        <v>14760.4738023549</v>
      </c>
      <c r="AC131" s="2" t="s">
        <v>43</v>
      </c>
      <c r="AD131" s="2" t="s">
        <v>43</v>
      </c>
      <c r="AE131" s="2" t="s">
        <v>43</v>
      </c>
      <c r="AF131" s="2" t="s">
        <v>43</v>
      </c>
      <c r="AG131" s="2" t="s">
        <v>43</v>
      </c>
      <c r="AH131" s="2" t="s">
        <v>43</v>
      </c>
      <c r="AI131" s="2" t="s">
        <v>43</v>
      </c>
      <c r="AJ131" s="2" t="s">
        <v>43</v>
      </c>
    </row>
    <row r="132" spans="1:36" x14ac:dyDescent="0.3">
      <c r="A132" s="2" t="b">
        <v>1</v>
      </c>
      <c r="B132" s="2" t="s">
        <v>787</v>
      </c>
      <c r="C132" s="2" t="s">
        <v>788</v>
      </c>
      <c r="D132" s="2" t="s">
        <v>40</v>
      </c>
      <c r="E132" s="2" t="s">
        <v>42</v>
      </c>
      <c r="F132" s="2" t="s">
        <v>40</v>
      </c>
      <c r="G132" s="2" t="s">
        <v>43</v>
      </c>
      <c r="H132" s="2">
        <v>308.23433</v>
      </c>
      <c r="I132" s="2">
        <v>6.2590000000000003</v>
      </c>
      <c r="J132" s="2">
        <v>6089.3691095150498</v>
      </c>
      <c r="K132" s="2">
        <v>7</v>
      </c>
      <c r="L132" s="2">
        <v>0</v>
      </c>
      <c r="M132" s="2">
        <v>0</v>
      </c>
      <c r="N132" s="2">
        <v>2</v>
      </c>
      <c r="O132" s="2">
        <v>134</v>
      </c>
      <c r="P132" s="2">
        <v>0</v>
      </c>
      <c r="Q132" s="2" t="s">
        <v>43</v>
      </c>
      <c r="R132" s="2" t="s">
        <v>43</v>
      </c>
      <c r="S132" s="2">
        <v>2832.1039649683198</v>
      </c>
      <c r="T132" s="2">
        <v>2469.71107954949</v>
      </c>
      <c r="U132" s="2">
        <v>5670.0208549126401</v>
      </c>
      <c r="V132" s="2">
        <v>6089.3691095150498</v>
      </c>
      <c r="W132" s="2">
        <v>5984.4443225406803</v>
      </c>
      <c r="X132" s="2">
        <v>3057.06700674083</v>
      </c>
      <c r="Y132" s="2">
        <v>264.91823910717801</v>
      </c>
      <c r="Z132" s="2">
        <v>304.94212967331498</v>
      </c>
      <c r="AA132" s="2">
        <v>126.795215746921</v>
      </c>
      <c r="AB132" s="2">
        <v>4792.1088955728201</v>
      </c>
      <c r="AC132" s="2" t="s">
        <v>43</v>
      </c>
      <c r="AD132" s="2" t="s">
        <v>43</v>
      </c>
      <c r="AE132" s="2" t="s">
        <v>43</v>
      </c>
      <c r="AF132" s="2" t="s">
        <v>43</v>
      </c>
      <c r="AG132" s="2" t="s">
        <v>43</v>
      </c>
      <c r="AH132" s="2" t="s">
        <v>43</v>
      </c>
      <c r="AI132" s="2" t="s">
        <v>43</v>
      </c>
      <c r="AJ132" s="2" t="s">
        <v>43</v>
      </c>
    </row>
    <row r="133" spans="1:36" x14ac:dyDescent="0.3">
      <c r="A133" s="2" t="b">
        <v>1</v>
      </c>
      <c r="B133" s="2" t="s">
        <v>793</v>
      </c>
      <c r="C133" s="2" t="s">
        <v>794</v>
      </c>
      <c r="D133" s="2" t="s">
        <v>40</v>
      </c>
      <c r="E133" s="2" t="s">
        <v>42</v>
      </c>
      <c r="F133" s="2" t="s">
        <v>40</v>
      </c>
      <c r="G133" s="2" t="s">
        <v>43</v>
      </c>
      <c r="H133" s="2">
        <v>324.19288</v>
      </c>
      <c r="I133" s="2">
        <v>1.6579999999999999</v>
      </c>
      <c r="J133" s="2">
        <v>7137.7888226609102</v>
      </c>
      <c r="K133" s="2">
        <v>3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 t="s">
        <v>43</v>
      </c>
      <c r="R133" s="2" t="s">
        <v>43</v>
      </c>
      <c r="S133" s="2">
        <v>97.542101563620804</v>
      </c>
      <c r="T133" s="2">
        <v>70.880418961981803</v>
      </c>
      <c r="U133" s="2">
        <v>138.78912216555801</v>
      </c>
      <c r="V133" s="2">
        <v>166.00996876430301</v>
      </c>
      <c r="W133" s="2">
        <v>93.922674844067402</v>
      </c>
      <c r="X133" s="2">
        <v>141.05819992408399</v>
      </c>
      <c r="Y133" s="2">
        <v>7137.7888226609102</v>
      </c>
      <c r="Z133" s="2">
        <v>6072.9402293450003</v>
      </c>
      <c r="AA133" s="2">
        <v>103.55816881423399</v>
      </c>
      <c r="AB133" s="2">
        <v>105.923556101766</v>
      </c>
      <c r="AC133" s="2" t="s">
        <v>43</v>
      </c>
      <c r="AD133" s="2" t="s">
        <v>43</v>
      </c>
      <c r="AE133" s="2" t="s">
        <v>43</v>
      </c>
      <c r="AF133" s="2" t="s">
        <v>43</v>
      </c>
      <c r="AG133" s="2" t="s">
        <v>43</v>
      </c>
      <c r="AH133" s="2" t="s">
        <v>43</v>
      </c>
      <c r="AI133" s="2" t="s">
        <v>43</v>
      </c>
      <c r="AJ133" s="2" t="s">
        <v>43</v>
      </c>
    </row>
    <row r="134" spans="1:36" x14ac:dyDescent="0.3">
      <c r="A134" s="2" t="b">
        <v>1</v>
      </c>
      <c r="B134" s="2" t="s">
        <v>833</v>
      </c>
      <c r="C134" s="2" t="s">
        <v>43</v>
      </c>
      <c r="D134" s="2" t="s">
        <v>42</v>
      </c>
      <c r="E134" s="2" t="s">
        <v>41</v>
      </c>
      <c r="F134" s="2" t="s">
        <v>42</v>
      </c>
      <c r="G134" s="2" t="s">
        <v>43</v>
      </c>
      <c r="H134" s="2">
        <v>1597.1353300000001</v>
      </c>
      <c r="I134" s="2">
        <v>10.492000000000001</v>
      </c>
      <c r="J134" s="2">
        <v>19689.1136332229</v>
      </c>
      <c r="K134" s="2">
        <v>0</v>
      </c>
      <c r="L134" s="2">
        <v>1</v>
      </c>
      <c r="M134" s="2">
        <v>0</v>
      </c>
      <c r="N134" s="2">
        <v>2</v>
      </c>
      <c r="O134" s="2">
        <v>44</v>
      </c>
      <c r="P134" s="2">
        <v>0</v>
      </c>
      <c r="Q134" s="2" t="s">
        <v>43</v>
      </c>
      <c r="R134" s="2">
        <v>65.900000000000006</v>
      </c>
      <c r="S134" s="2">
        <v>10933.5486379716</v>
      </c>
      <c r="T134" s="2">
        <v>19689.1136332229</v>
      </c>
      <c r="U134" s="2">
        <v>5239.0405825744701</v>
      </c>
      <c r="V134" s="2">
        <v>8277.6627119108107</v>
      </c>
      <c r="W134" s="2">
        <v>2982.2551960486398</v>
      </c>
      <c r="X134" s="2">
        <v>5960.2210780997102</v>
      </c>
      <c r="Y134" s="2">
        <v>640.94205363118203</v>
      </c>
      <c r="Z134" s="2">
        <v>584.29782045545801</v>
      </c>
      <c r="AA134" s="2">
        <v>4165.8316334375504</v>
      </c>
      <c r="AB134" s="2">
        <v>7975.2825183847099</v>
      </c>
      <c r="AC134" s="2" t="s">
        <v>43</v>
      </c>
      <c r="AD134" s="2" t="s">
        <v>43</v>
      </c>
      <c r="AE134" s="2" t="s">
        <v>43</v>
      </c>
      <c r="AF134" s="2" t="s">
        <v>43</v>
      </c>
      <c r="AG134" s="2" t="s">
        <v>43</v>
      </c>
      <c r="AH134" s="2" t="s">
        <v>43</v>
      </c>
      <c r="AI134" s="2" t="s">
        <v>43</v>
      </c>
      <c r="AJ134" s="2" t="s">
        <v>43</v>
      </c>
    </row>
    <row r="135" spans="1:36" x14ac:dyDescent="0.3">
      <c r="A135" s="2" t="b">
        <v>1</v>
      </c>
      <c r="B135" s="2" t="s">
        <v>834</v>
      </c>
      <c r="C135" s="2" t="s">
        <v>835</v>
      </c>
      <c r="D135" s="2" t="s">
        <v>40</v>
      </c>
      <c r="E135" s="2" t="s">
        <v>42</v>
      </c>
      <c r="F135" s="2" t="s">
        <v>40</v>
      </c>
      <c r="G135" s="2" t="s">
        <v>43</v>
      </c>
      <c r="H135" s="2">
        <v>330.23978</v>
      </c>
      <c r="I135" s="2">
        <v>1.046</v>
      </c>
      <c r="J135" s="2">
        <v>28550.695129111598</v>
      </c>
      <c r="K135" s="2">
        <v>9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 t="s">
        <v>43</v>
      </c>
      <c r="R135" s="2" t="s">
        <v>43</v>
      </c>
      <c r="S135" s="2">
        <v>27125.279075656301</v>
      </c>
      <c r="T135" s="2">
        <v>28513.768520959798</v>
      </c>
      <c r="U135" s="2">
        <v>27777.1611862873</v>
      </c>
      <c r="V135" s="2">
        <v>27949.901477953801</v>
      </c>
      <c r="W135" s="2">
        <v>27360.055495174402</v>
      </c>
      <c r="X135" s="2">
        <v>28550.695129111598</v>
      </c>
      <c r="Y135" s="2">
        <v>9524.0875836076993</v>
      </c>
      <c r="Z135" s="2">
        <v>8916.3664473469398</v>
      </c>
      <c r="AA135" s="2">
        <v>27791.7117852999</v>
      </c>
      <c r="AB135" s="2">
        <v>26729.187545264402</v>
      </c>
      <c r="AC135" s="2" t="s">
        <v>43</v>
      </c>
      <c r="AD135" s="2" t="s">
        <v>43</v>
      </c>
      <c r="AE135" s="2" t="s">
        <v>43</v>
      </c>
      <c r="AF135" s="2" t="s">
        <v>43</v>
      </c>
      <c r="AG135" s="2" t="s">
        <v>43</v>
      </c>
      <c r="AH135" s="2" t="s">
        <v>43</v>
      </c>
      <c r="AI135" s="2" t="s">
        <v>43</v>
      </c>
      <c r="AJ135" s="2" t="s">
        <v>43</v>
      </c>
    </row>
    <row r="136" spans="1:36" x14ac:dyDescent="0.3">
      <c r="A136" s="2" t="b">
        <v>1</v>
      </c>
      <c r="B136" s="2" t="s">
        <v>836</v>
      </c>
      <c r="C136" s="2" t="s">
        <v>837</v>
      </c>
      <c r="D136" s="2" t="s">
        <v>42</v>
      </c>
      <c r="E136" s="2" t="s">
        <v>42</v>
      </c>
      <c r="F136" s="2" t="s">
        <v>40</v>
      </c>
      <c r="G136" s="2" t="s">
        <v>43</v>
      </c>
      <c r="H136" s="2">
        <v>587.30445999999995</v>
      </c>
      <c r="I136" s="2">
        <v>11.598000000000001</v>
      </c>
      <c r="J136" s="2">
        <v>2372.1174689167701</v>
      </c>
      <c r="K136" s="2">
        <v>1</v>
      </c>
      <c r="L136" s="2">
        <v>0</v>
      </c>
      <c r="M136" s="2">
        <v>0</v>
      </c>
      <c r="N136" s="2">
        <v>2</v>
      </c>
      <c r="O136" s="2">
        <v>52</v>
      </c>
      <c r="P136" s="2">
        <v>0</v>
      </c>
      <c r="Q136" s="2" t="s">
        <v>43</v>
      </c>
      <c r="R136" s="2" t="s">
        <v>43</v>
      </c>
      <c r="S136" s="2">
        <v>230.84454508404301</v>
      </c>
      <c r="T136" s="2">
        <v>264.66525639885703</v>
      </c>
      <c r="U136" s="2">
        <v>553.05972283298104</v>
      </c>
      <c r="V136" s="2">
        <v>1278.77947285756</v>
      </c>
      <c r="W136" s="2">
        <v>957.89025700797401</v>
      </c>
      <c r="X136" s="2">
        <v>1204.5737408362199</v>
      </c>
      <c r="Y136" s="2">
        <v>525.57277133339096</v>
      </c>
      <c r="Z136" s="2">
        <v>556.27763778509996</v>
      </c>
      <c r="AA136" s="2">
        <v>1096.61217919862</v>
      </c>
      <c r="AB136" s="2">
        <v>2372.1174689167701</v>
      </c>
      <c r="AC136" s="2" t="s">
        <v>43</v>
      </c>
      <c r="AD136" s="2" t="s">
        <v>43</v>
      </c>
      <c r="AE136" s="2" t="s">
        <v>43</v>
      </c>
      <c r="AF136" s="2" t="s">
        <v>43</v>
      </c>
      <c r="AG136" s="2" t="s">
        <v>43</v>
      </c>
      <c r="AH136" s="2" t="s">
        <v>43</v>
      </c>
      <c r="AI136" s="2" t="s">
        <v>43</v>
      </c>
      <c r="AJ136" s="2" t="s">
        <v>43</v>
      </c>
    </row>
    <row r="137" spans="1:36" x14ac:dyDescent="0.3">
      <c r="A137" s="2" t="b">
        <v>1</v>
      </c>
      <c r="B137" s="2" t="s">
        <v>782</v>
      </c>
      <c r="C137" s="2" t="s">
        <v>783</v>
      </c>
      <c r="D137" s="2" t="s">
        <v>40</v>
      </c>
      <c r="E137" s="2" t="s">
        <v>41</v>
      </c>
      <c r="F137" s="2" t="s">
        <v>40</v>
      </c>
      <c r="G137" s="2" t="s">
        <v>43</v>
      </c>
      <c r="H137" s="2">
        <v>282.21868000000001</v>
      </c>
      <c r="I137" s="2">
        <v>3.3140000000000001</v>
      </c>
      <c r="J137" s="2">
        <v>10530.43222397</v>
      </c>
      <c r="K137" s="2">
        <v>4</v>
      </c>
      <c r="L137" s="2">
        <v>6</v>
      </c>
      <c r="M137" s="2">
        <v>0</v>
      </c>
      <c r="N137" s="2">
        <v>0</v>
      </c>
      <c r="O137" s="2">
        <v>0</v>
      </c>
      <c r="P137" s="2">
        <v>0</v>
      </c>
      <c r="Q137" s="2" t="s">
        <v>43</v>
      </c>
      <c r="R137" s="2">
        <v>80.7</v>
      </c>
      <c r="S137" s="2">
        <v>175.948184273007</v>
      </c>
      <c r="T137" s="2">
        <v>142.451820807893</v>
      </c>
      <c r="U137" s="2">
        <v>205.47148665029101</v>
      </c>
      <c r="V137" s="2">
        <v>154.62363047073299</v>
      </c>
      <c r="W137" s="2">
        <v>153.14241056326</v>
      </c>
      <c r="X137" s="2">
        <v>148.52204082744299</v>
      </c>
      <c r="Y137" s="2">
        <v>10530.43222397</v>
      </c>
      <c r="Z137" s="2">
        <v>7928.9403038375203</v>
      </c>
      <c r="AA137" s="2">
        <v>139.97174508753301</v>
      </c>
      <c r="AB137" s="2">
        <v>153.71900367941601</v>
      </c>
      <c r="AC137" s="2" t="s">
        <v>43</v>
      </c>
      <c r="AD137" s="2" t="s">
        <v>43</v>
      </c>
      <c r="AE137" s="2" t="s">
        <v>43</v>
      </c>
      <c r="AF137" s="2" t="s">
        <v>43</v>
      </c>
      <c r="AG137" s="2" t="s">
        <v>43</v>
      </c>
      <c r="AH137" s="2" t="s">
        <v>43</v>
      </c>
      <c r="AI137" s="2" t="s">
        <v>43</v>
      </c>
      <c r="AJ137" s="2" t="s">
        <v>43</v>
      </c>
    </row>
    <row r="138" spans="1:36" x14ac:dyDescent="0.3">
      <c r="A138" s="2" t="b">
        <v>1</v>
      </c>
      <c r="B138" s="2" t="s">
        <v>838</v>
      </c>
      <c r="C138" s="2" t="s">
        <v>839</v>
      </c>
      <c r="D138" s="2" t="s">
        <v>40</v>
      </c>
      <c r="E138" s="2" t="s">
        <v>41</v>
      </c>
      <c r="F138" s="2" t="s">
        <v>61</v>
      </c>
      <c r="G138" s="2" t="s">
        <v>43</v>
      </c>
      <c r="H138" s="2">
        <v>748.62348999999995</v>
      </c>
      <c r="I138" s="2">
        <v>9.8840000000000003</v>
      </c>
      <c r="J138" s="2">
        <v>21740.860664921998</v>
      </c>
      <c r="K138" s="2">
        <v>3</v>
      </c>
      <c r="L138" s="2">
        <v>1</v>
      </c>
      <c r="M138" s="2">
        <v>0</v>
      </c>
      <c r="N138" s="2">
        <v>2</v>
      </c>
      <c r="O138" s="2">
        <v>39</v>
      </c>
      <c r="P138" s="2">
        <v>0</v>
      </c>
      <c r="Q138" s="2" t="s">
        <v>43</v>
      </c>
      <c r="R138" s="2">
        <v>66</v>
      </c>
      <c r="S138" s="2">
        <v>21386.423333602499</v>
      </c>
      <c r="T138" s="2">
        <v>20105.794791135599</v>
      </c>
      <c r="U138" s="2">
        <v>19512.283076557302</v>
      </c>
      <c r="V138" s="2">
        <v>19907.930977519401</v>
      </c>
      <c r="W138" s="2">
        <v>21359.099408330701</v>
      </c>
      <c r="X138" s="2">
        <v>21740.860664921998</v>
      </c>
      <c r="Y138" s="2">
        <v>8619.5315325281699</v>
      </c>
      <c r="Z138" s="2">
        <v>3905.8979521454098</v>
      </c>
      <c r="AA138" s="2">
        <v>3787.7912099389901</v>
      </c>
      <c r="AB138" s="2">
        <v>6631.8402816902299</v>
      </c>
      <c r="AC138" s="2" t="s">
        <v>43</v>
      </c>
      <c r="AD138" s="2" t="s">
        <v>43</v>
      </c>
      <c r="AE138" s="2" t="s">
        <v>43</v>
      </c>
      <c r="AF138" s="2" t="s">
        <v>43</v>
      </c>
      <c r="AG138" s="2" t="s">
        <v>43</v>
      </c>
      <c r="AH138" s="2" t="s">
        <v>43</v>
      </c>
      <c r="AI138" s="2" t="s">
        <v>43</v>
      </c>
      <c r="AJ138" s="2" t="s">
        <v>43</v>
      </c>
    </row>
    <row r="139" spans="1:36" x14ac:dyDescent="0.3">
      <c r="A139" s="2" t="b">
        <v>1</v>
      </c>
      <c r="B139" s="2" t="s">
        <v>840</v>
      </c>
      <c r="C139" s="2" t="s">
        <v>43</v>
      </c>
      <c r="D139" s="2" t="s">
        <v>42</v>
      </c>
      <c r="E139" s="2" t="s">
        <v>41</v>
      </c>
      <c r="F139" s="2" t="s">
        <v>42</v>
      </c>
      <c r="G139" s="2" t="s">
        <v>43</v>
      </c>
      <c r="H139" s="2">
        <v>746.61505999999997</v>
      </c>
      <c r="I139" s="2">
        <v>9.99</v>
      </c>
      <c r="J139" s="2">
        <v>23554.125370732399</v>
      </c>
      <c r="K139" s="2">
        <v>0</v>
      </c>
      <c r="L139" s="2">
        <v>1</v>
      </c>
      <c r="M139" s="2">
        <v>0</v>
      </c>
      <c r="N139" s="2">
        <v>2</v>
      </c>
      <c r="O139" s="2">
        <v>56</v>
      </c>
      <c r="P139" s="2">
        <v>0</v>
      </c>
      <c r="Q139" s="2" t="s">
        <v>43</v>
      </c>
      <c r="R139" s="2">
        <v>66</v>
      </c>
      <c r="S139" s="2">
        <v>3194.3470719853399</v>
      </c>
      <c r="T139" s="2">
        <v>4817.2930900580604</v>
      </c>
      <c r="U139" s="2">
        <v>3786.2866027755799</v>
      </c>
      <c r="V139" s="2">
        <v>2249.5560991358202</v>
      </c>
      <c r="W139" s="2">
        <v>3594.4767451511302</v>
      </c>
      <c r="X139" s="2">
        <v>2009.14876037468</v>
      </c>
      <c r="Y139" s="2">
        <v>12967.755001551899</v>
      </c>
      <c r="Z139" s="2">
        <v>14460.050042115001</v>
      </c>
      <c r="AA139" s="2">
        <v>23554.125370732399</v>
      </c>
      <c r="AB139" s="2">
        <v>10272.3718487969</v>
      </c>
      <c r="AC139" s="2" t="s">
        <v>43</v>
      </c>
      <c r="AD139" s="2" t="s">
        <v>43</v>
      </c>
      <c r="AE139" s="2" t="s">
        <v>43</v>
      </c>
      <c r="AF139" s="2" t="s">
        <v>43</v>
      </c>
      <c r="AG139" s="2" t="s">
        <v>43</v>
      </c>
      <c r="AH139" s="2" t="s">
        <v>43</v>
      </c>
      <c r="AI139" s="2" t="s">
        <v>43</v>
      </c>
      <c r="AJ139" s="2" t="s">
        <v>43</v>
      </c>
    </row>
    <row r="140" spans="1:36" x14ac:dyDescent="0.3">
      <c r="A140" s="2" t="b">
        <v>1</v>
      </c>
      <c r="B140" s="2" t="s">
        <v>782</v>
      </c>
      <c r="C140" s="2" t="s">
        <v>783</v>
      </c>
      <c r="D140" s="2" t="s">
        <v>40</v>
      </c>
      <c r="E140" s="2" t="s">
        <v>41</v>
      </c>
      <c r="F140" s="2" t="s">
        <v>40</v>
      </c>
      <c r="G140" s="2" t="s">
        <v>43</v>
      </c>
      <c r="H140" s="2">
        <v>282.21866</v>
      </c>
      <c r="I140" s="2">
        <v>4.4509999999999996</v>
      </c>
      <c r="J140" s="2">
        <v>27023.040963463802</v>
      </c>
      <c r="K140" s="2">
        <v>4</v>
      </c>
      <c r="L140" s="2">
        <v>9</v>
      </c>
      <c r="M140" s="2">
        <v>0</v>
      </c>
      <c r="N140" s="2">
        <v>0</v>
      </c>
      <c r="O140" s="2">
        <v>0</v>
      </c>
      <c r="P140" s="2">
        <v>0</v>
      </c>
      <c r="Q140" s="2" t="s">
        <v>43</v>
      </c>
      <c r="R140" s="2">
        <v>79.900000000000006</v>
      </c>
      <c r="S140" s="2">
        <v>149.57438785272001</v>
      </c>
      <c r="T140" s="2">
        <v>189.98827274079699</v>
      </c>
      <c r="U140" s="2">
        <v>174.36114934753499</v>
      </c>
      <c r="V140" s="2">
        <v>161.204810187047</v>
      </c>
      <c r="W140" s="2">
        <v>165.74075043166499</v>
      </c>
      <c r="X140" s="2">
        <v>126.584745548131</v>
      </c>
      <c r="Y140" s="2">
        <v>27023.040963463802</v>
      </c>
      <c r="Z140" s="2">
        <v>24566.157170732698</v>
      </c>
      <c r="AA140" s="2">
        <v>172.05668146110401</v>
      </c>
      <c r="AB140" s="2">
        <v>186.28922669763699</v>
      </c>
      <c r="AC140" s="2" t="s">
        <v>43</v>
      </c>
      <c r="AD140" s="2" t="s">
        <v>43</v>
      </c>
      <c r="AE140" s="2" t="s">
        <v>43</v>
      </c>
      <c r="AF140" s="2" t="s">
        <v>43</v>
      </c>
      <c r="AG140" s="2" t="s">
        <v>43</v>
      </c>
      <c r="AH140" s="2" t="s">
        <v>43</v>
      </c>
      <c r="AI140" s="2" t="s">
        <v>43</v>
      </c>
      <c r="AJ140" s="2" t="s">
        <v>43</v>
      </c>
    </row>
    <row r="141" spans="1:36" x14ac:dyDescent="0.3">
      <c r="A141" s="2" t="b">
        <v>1</v>
      </c>
      <c r="B141" s="2" t="s">
        <v>708</v>
      </c>
      <c r="C141" s="2" t="s">
        <v>709</v>
      </c>
      <c r="D141" s="2" t="s">
        <v>42</v>
      </c>
      <c r="E141" s="2" t="s">
        <v>42</v>
      </c>
      <c r="F141" s="2" t="s">
        <v>40</v>
      </c>
      <c r="G141" s="2" t="s">
        <v>43</v>
      </c>
      <c r="H141" s="2">
        <v>332.27330000000001</v>
      </c>
      <c r="I141" s="2">
        <v>1.038</v>
      </c>
      <c r="J141" s="2">
        <v>40971.791836143399</v>
      </c>
      <c r="K141" s="2">
        <v>10</v>
      </c>
      <c r="L141" s="2">
        <v>0</v>
      </c>
      <c r="M141" s="2">
        <v>0</v>
      </c>
      <c r="N141" s="2">
        <v>2</v>
      </c>
      <c r="O141" s="2">
        <v>60</v>
      </c>
      <c r="P141" s="2">
        <v>0</v>
      </c>
      <c r="Q141" s="2" t="s">
        <v>43</v>
      </c>
      <c r="R141" s="2" t="s">
        <v>43</v>
      </c>
      <c r="S141" s="2">
        <v>16028.8647414937</v>
      </c>
      <c r="T141" s="2">
        <v>17571.8432661558</v>
      </c>
      <c r="U141" s="2">
        <v>18545.518717826599</v>
      </c>
      <c r="V141" s="2">
        <v>14830.548705769799</v>
      </c>
      <c r="W141" s="2">
        <v>18964.663753524001</v>
      </c>
      <c r="X141" s="2">
        <v>18244.897793577202</v>
      </c>
      <c r="Y141" s="2">
        <v>40971.791836143399</v>
      </c>
      <c r="Z141" s="2">
        <v>38088.340089489197</v>
      </c>
      <c r="AA141" s="2">
        <v>7528.1030423832399</v>
      </c>
      <c r="AB141" s="2">
        <v>18510.823739125</v>
      </c>
      <c r="AC141" s="2" t="s">
        <v>43</v>
      </c>
      <c r="AD141" s="2" t="s">
        <v>43</v>
      </c>
      <c r="AE141" s="2" t="s">
        <v>43</v>
      </c>
      <c r="AF141" s="2" t="s">
        <v>43</v>
      </c>
      <c r="AG141" s="2" t="s">
        <v>43</v>
      </c>
      <c r="AH141" s="2" t="s">
        <v>43</v>
      </c>
      <c r="AI141" s="2" t="s">
        <v>43</v>
      </c>
      <c r="AJ141" s="2" t="s">
        <v>43</v>
      </c>
    </row>
    <row r="142" spans="1:36" x14ac:dyDescent="0.3">
      <c r="A142" s="2" t="b">
        <v>1</v>
      </c>
      <c r="B142" s="2" t="s">
        <v>841</v>
      </c>
      <c r="C142" s="2" t="s">
        <v>842</v>
      </c>
      <c r="D142" s="2" t="s">
        <v>40</v>
      </c>
      <c r="E142" s="2" t="s">
        <v>41</v>
      </c>
      <c r="F142" s="2" t="s">
        <v>42</v>
      </c>
      <c r="G142" s="2" t="s">
        <v>43</v>
      </c>
      <c r="H142" s="2">
        <v>749.55579999999998</v>
      </c>
      <c r="I142" s="2">
        <v>9.9359999999999999</v>
      </c>
      <c r="J142" s="2">
        <v>46096.579846037901</v>
      </c>
      <c r="K142" s="2">
        <v>0</v>
      </c>
      <c r="L142" s="2">
        <v>1</v>
      </c>
      <c r="M142" s="2">
        <v>0</v>
      </c>
      <c r="N142" s="2">
        <v>2</v>
      </c>
      <c r="O142" s="2">
        <v>52</v>
      </c>
      <c r="P142" s="2">
        <v>0</v>
      </c>
      <c r="Q142" s="2" t="s">
        <v>43</v>
      </c>
      <c r="R142" s="2">
        <v>66</v>
      </c>
      <c r="S142" s="2">
        <v>11078.1609946974</v>
      </c>
      <c r="T142" s="2">
        <v>12280.0262163597</v>
      </c>
      <c r="U142" s="2">
        <v>46096.579846037901</v>
      </c>
      <c r="V142" s="2">
        <v>14011.311602731999</v>
      </c>
      <c r="W142" s="2">
        <v>17790.774744205999</v>
      </c>
      <c r="X142" s="2">
        <v>23312.792973200099</v>
      </c>
      <c r="Y142" s="2">
        <v>1640.75467639096</v>
      </c>
      <c r="Z142" s="2">
        <v>1462.9338828172999</v>
      </c>
      <c r="AA142" s="2">
        <v>4202.46436879472</v>
      </c>
      <c r="AB142" s="2">
        <v>9042.4238639147407</v>
      </c>
      <c r="AC142" s="2" t="s">
        <v>43</v>
      </c>
      <c r="AD142" s="2" t="s">
        <v>43</v>
      </c>
      <c r="AE142" s="2" t="s">
        <v>43</v>
      </c>
      <c r="AF142" s="2" t="s">
        <v>43</v>
      </c>
      <c r="AG142" s="2" t="s">
        <v>43</v>
      </c>
      <c r="AH142" s="2" t="s">
        <v>43</v>
      </c>
      <c r="AI142" s="2" t="s">
        <v>43</v>
      </c>
      <c r="AJ142" s="2" t="s">
        <v>43</v>
      </c>
    </row>
    <row r="143" spans="1:36" x14ac:dyDescent="0.3">
      <c r="A143" s="2" t="b">
        <v>1</v>
      </c>
      <c r="B143" s="2" t="s">
        <v>843</v>
      </c>
      <c r="C143" s="2" t="s">
        <v>844</v>
      </c>
      <c r="D143" s="2" t="s">
        <v>40</v>
      </c>
      <c r="E143" s="2" t="s">
        <v>41</v>
      </c>
      <c r="F143" s="2" t="s">
        <v>42</v>
      </c>
      <c r="G143" s="2" t="s">
        <v>43</v>
      </c>
      <c r="H143" s="2">
        <v>781.57483999999999</v>
      </c>
      <c r="I143" s="2">
        <v>10.449</v>
      </c>
      <c r="J143" s="2">
        <v>62247.300825409802</v>
      </c>
      <c r="K143" s="2">
        <v>0</v>
      </c>
      <c r="L143" s="2">
        <v>1</v>
      </c>
      <c r="M143" s="2">
        <v>0</v>
      </c>
      <c r="N143" s="2">
        <v>2</v>
      </c>
      <c r="O143" s="2">
        <v>127</v>
      </c>
      <c r="P143" s="2">
        <v>0</v>
      </c>
      <c r="Q143" s="2" t="s">
        <v>43</v>
      </c>
      <c r="R143" s="2">
        <v>62</v>
      </c>
      <c r="S143" s="2">
        <v>59814.706173128601</v>
      </c>
      <c r="T143" s="2">
        <v>61250.314618944503</v>
      </c>
      <c r="U143" s="2">
        <v>55119.191389772801</v>
      </c>
      <c r="V143" s="2">
        <v>61436.834032734601</v>
      </c>
      <c r="W143" s="2">
        <v>62247.300825409802</v>
      </c>
      <c r="X143" s="2">
        <v>40509.588064779098</v>
      </c>
      <c r="Y143" s="2">
        <v>2077.4559059045</v>
      </c>
      <c r="Z143" s="2">
        <v>613.81081206361398</v>
      </c>
      <c r="AA143" s="2">
        <v>53757.019227985402</v>
      </c>
      <c r="AB143" s="2">
        <v>2893.5438124658399</v>
      </c>
      <c r="AC143" s="2" t="s">
        <v>43</v>
      </c>
      <c r="AD143" s="2" t="s">
        <v>43</v>
      </c>
      <c r="AE143" s="2" t="s">
        <v>43</v>
      </c>
      <c r="AF143" s="2" t="s">
        <v>43</v>
      </c>
      <c r="AG143" s="2" t="s">
        <v>43</v>
      </c>
      <c r="AH143" s="2" t="s">
        <v>43</v>
      </c>
      <c r="AI143" s="2" t="s">
        <v>43</v>
      </c>
      <c r="AJ143" s="2" t="s">
        <v>43</v>
      </c>
    </row>
    <row r="144" spans="1:36" x14ac:dyDescent="0.3">
      <c r="A144" s="2" t="b">
        <v>1</v>
      </c>
      <c r="B144" s="2" t="s">
        <v>845</v>
      </c>
      <c r="C144" s="2" t="s">
        <v>846</v>
      </c>
      <c r="D144" s="2" t="s">
        <v>40</v>
      </c>
      <c r="E144" s="2" t="s">
        <v>41</v>
      </c>
      <c r="F144" s="2" t="s">
        <v>42</v>
      </c>
      <c r="G144" s="2" t="s">
        <v>43</v>
      </c>
      <c r="H144" s="2">
        <v>508.32504</v>
      </c>
      <c r="I144" s="2">
        <v>6.6020000000000003</v>
      </c>
      <c r="J144" s="2">
        <v>73748.392506898104</v>
      </c>
      <c r="K144" s="2">
        <v>0</v>
      </c>
      <c r="L144" s="2">
        <v>1</v>
      </c>
      <c r="M144" s="2">
        <v>0</v>
      </c>
      <c r="N144" s="2">
        <v>2</v>
      </c>
      <c r="O144" s="2">
        <v>38</v>
      </c>
      <c r="P144" s="2">
        <v>0</v>
      </c>
      <c r="Q144" s="2" t="s">
        <v>43</v>
      </c>
      <c r="R144" s="2">
        <v>64.2</v>
      </c>
      <c r="S144" s="2">
        <v>838.19244106404597</v>
      </c>
      <c r="T144" s="2">
        <v>602.39012776888603</v>
      </c>
      <c r="U144" s="2">
        <v>600.66262644867595</v>
      </c>
      <c r="V144" s="2">
        <v>7214.3311294986397</v>
      </c>
      <c r="W144" s="2">
        <v>3049.9449447769798</v>
      </c>
      <c r="X144" s="2">
        <v>1983.4574885100101</v>
      </c>
      <c r="Y144" s="2">
        <v>39597.929316114598</v>
      </c>
      <c r="Z144" s="2">
        <v>42503.074612242199</v>
      </c>
      <c r="AA144" s="2">
        <v>73748.392506898104</v>
      </c>
      <c r="AB144" s="2">
        <v>42576.0747623836</v>
      </c>
      <c r="AC144" s="2" t="s">
        <v>43</v>
      </c>
      <c r="AD144" s="2" t="s">
        <v>43</v>
      </c>
      <c r="AE144" s="2" t="s">
        <v>43</v>
      </c>
      <c r="AF144" s="2" t="s">
        <v>43</v>
      </c>
      <c r="AG144" s="2" t="s">
        <v>43</v>
      </c>
      <c r="AH144" s="2" t="s">
        <v>43</v>
      </c>
      <c r="AI144" s="2" t="s">
        <v>43</v>
      </c>
      <c r="AJ144" s="2" t="s">
        <v>43</v>
      </c>
    </row>
    <row r="145" spans="1:36" x14ac:dyDescent="0.3">
      <c r="A145" s="2" t="b">
        <v>1</v>
      </c>
      <c r="B145" s="2" t="s">
        <v>847</v>
      </c>
      <c r="C145" s="2" t="s">
        <v>43</v>
      </c>
      <c r="D145" s="2" t="s">
        <v>42</v>
      </c>
      <c r="E145" s="2" t="s">
        <v>41</v>
      </c>
      <c r="F145" s="2" t="s">
        <v>42</v>
      </c>
      <c r="G145" s="2" t="s">
        <v>43</v>
      </c>
      <c r="H145" s="2">
        <v>771.08555000000001</v>
      </c>
      <c r="I145" s="2">
        <v>10.454000000000001</v>
      </c>
      <c r="J145" s="2">
        <v>71193.487042883193</v>
      </c>
      <c r="K145" s="2">
        <v>0</v>
      </c>
      <c r="L145" s="2">
        <v>2</v>
      </c>
      <c r="M145" s="2">
        <v>0</v>
      </c>
      <c r="N145" s="2">
        <v>2</v>
      </c>
      <c r="O145" s="2">
        <v>60</v>
      </c>
      <c r="P145" s="2">
        <v>0</v>
      </c>
      <c r="Q145" s="2" t="s">
        <v>43</v>
      </c>
      <c r="R145" s="2">
        <v>69.5</v>
      </c>
      <c r="S145" s="2">
        <v>55154.807768457598</v>
      </c>
      <c r="T145" s="2">
        <v>54114.562251115902</v>
      </c>
      <c r="U145" s="2">
        <v>1176.3633752820899</v>
      </c>
      <c r="V145" s="2">
        <v>56421.302500208098</v>
      </c>
      <c r="W145" s="2">
        <v>62352.951188393999</v>
      </c>
      <c r="X145" s="2">
        <v>71193.487042883193</v>
      </c>
      <c r="Y145" s="2">
        <v>1287.0029633392901</v>
      </c>
      <c r="Z145" s="2">
        <v>2394.8283794363001</v>
      </c>
      <c r="AA145" s="2">
        <v>49067.834434749697</v>
      </c>
      <c r="AB145" s="2">
        <v>19861.5143953767</v>
      </c>
      <c r="AC145" s="2" t="s">
        <v>43</v>
      </c>
      <c r="AD145" s="2" t="s">
        <v>43</v>
      </c>
      <c r="AE145" s="2" t="s">
        <v>43</v>
      </c>
      <c r="AF145" s="2" t="s">
        <v>43</v>
      </c>
      <c r="AG145" s="2" t="s">
        <v>43</v>
      </c>
      <c r="AH145" s="2" t="s">
        <v>43</v>
      </c>
      <c r="AI145" s="2" t="s">
        <v>43</v>
      </c>
      <c r="AJ145" s="2" t="s">
        <v>43</v>
      </c>
    </row>
    <row r="146" spans="1:36" x14ac:dyDescent="0.3">
      <c r="A146" s="2" t="b">
        <v>1</v>
      </c>
      <c r="B146" s="2" t="s">
        <v>848</v>
      </c>
      <c r="C146" s="2" t="s">
        <v>849</v>
      </c>
      <c r="D146" s="2" t="s">
        <v>40</v>
      </c>
      <c r="E146" s="2" t="s">
        <v>41</v>
      </c>
      <c r="F146" s="2" t="s">
        <v>42</v>
      </c>
      <c r="G146" s="2" t="s">
        <v>43</v>
      </c>
      <c r="H146" s="2">
        <v>772.57893999999999</v>
      </c>
      <c r="I146" s="2">
        <v>10.462</v>
      </c>
      <c r="J146" s="2">
        <v>140518.547406242</v>
      </c>
      <c r="K146" s="2">
        <v>0</v>
      </c>
      <c r="L146" s="2">
        <v>3</v>
      </c>
      <c r="M146" s="2">
        <v>0</v>
      </c>
      <c r="N146" s="2">
        <v>2</v>
      </c>
      <c r="O146" s="2">
        <v>72</v>
      </c>
      <c r="P146" s="2">
        <v>0</v>
      </c>
      <c r="Q146" s="2" t="s">
        <v>43</v>
      </c>
      <c r="R146" s="2">
        <v>72.3</v>
      </c>
      <c r="S146" s="2">
        <v>135646.12300983799</v>
      </c>
      <c r="T146" s="2">
        <v>139758.464109847</v>
      </c>
      <c r="U146" s="2">
        <v>134091.521428893</v>
      </c>
      <c r="V146" s="2">
        <v>140518.547406242</v>
      </c>
      <c r="W146" s="2">
        <v>132399.91559940201</v>
      </c>
      <c r="X146" s="2">
        <v>129010.077318846</v>
      </c>
      <c r="Y146" s="2">
        <v>619.36673774695805</v>
      </c>
      <c r="Z146" s="2">
        <v>569.08992962008097</v>
      </c>
      <c r="AA146" s="2">
        <v>84547.056712855396</v>
      </c>
      <c r="AB146" s="2">
        <v>27464.1544378258</v>
      </c>
      <c r="AC146" s="2" t="s">
        <v>43</v>
      </c>
      <c r="AD146" s="2" t="s">
        <v>43</v>
      </c>
      <c r="AE146" s="2" t="s">
        <v>43</v>
      </c>
      <c r="AF146" s="2" t="s">
        <v>43</v>
      </c>
      <c r="AG146" s="2" t="s">
        <v>43</v>
      </c>
      <c r="AH146" s="2" t="s">
        <v>43</v>
      </c>
      <c r="AI146" s="2" t="s">
        <v>43</v>
      </c>
      <c r="AJ146" s="2" t="s">
        <v>43</v>
      </c>
    </row>
    <row r="147" spans="1:36" x14ac:dyDescent="0.3">
      <c r="A147" s="2" t="b">
        <v>1</v>
      </c>
      <c r="B147" s="2" t="s">
        <v>850</v>
      </c>
      <c r="C147" s="2" t="s">
        <v>851</v>
      </c>
      <c r="D147" s="2" t="s">
        <v>42</v>
      </c>
      <c r="E147" s="2" t="s">
        <v>61</v>
      </c>
      <c r="F147" s="2" t="s">
        <v>40</v>
      </c>
      <c r="G147" s="2" t="s">
        <v>43</v>
      </c>
      <c r="H147" s="2">
        <v>224.03460000000001</v>
      </c>
      <c r="I147" s="2">
        <v>3.2269999999999999</v>
      </c>
      <c r="J147" s="2">
        <v>122053.168294063</v>
      </c>
      <c r="K147" s="2">
        <v>1</v>
      </c>
      <c r="L147" s="2">
        <v>1</v>
      </c>
      <c r="M147" s="2">
        <v>0</v>
      </c>
      <c r="N147" s="2">
        <v>2</v>
      </c>
      <c r="O147" s="2">
        <v>77</v>
      </c>
      <c r="P147" s="2">
        <v>0</v>
      </c>
      <c r="Q147" s="2" t="s">
        <v>43</v>
      </c>
      <c r="R147" s="2">
        <v>65.8</v>
      </c>
      <c r="S147" s="2">
        <v>122053.168294063</v>
      </c>
      <c r="T147" s="2">
        <v>78763.633660497697</v>
      </c>
      <c r="U147" s="2">
        <v>112284.511592008</v>
      </c>
      <c r="V147" s="2">
        <v>86736.728897562396</v>
      </c>
      <c r="W147" s="2">
        <v>75401.463643337207</v>
      </c>
      <c r="X147" s="2">
        <v>80611.8606517999</v>
      </c>
      <c r="Y147" s="2">
        <v>67084.188610233294</v>
      </c>
      <c r="Z147" s="2">
        <v>23679.2452747895</v>
      </c>
      <c r="AA147" s="2">
        <v>19304.378744415601</v>
      </c>
      <c r="AB147" s="2">
        <v>65791.155635112402</v>
      </c>
      <c r="AC147" s="2" t="s">
        <v>43</v>
      </c>
      <c r="AD147" s="2" t="s">
        <v>43</v>
      </c>
      <c r="AE147" s="2" t="s">
        <v>43</v>
      </c>
      <c r="AF147" s="2" t="s">
        <v>43</v>
      </c>
      <c r="AG147" s="2" t="s">
        <v>43</v>
      </c>
      <c r="AH147" s="2" t="s">
        <v>43</v>
      </c>
      <c r="AI147" s="2" t="s">
        <v>43</v>
      </c>
      <c r="AJ147" s="2" t="s">
        <v>43</v>
      </c>
    </row>
    <row r="148" spans="1:36" x14ac:dyDescent="0.3">
      <c r="A148" s="2" t="b">
        <v>1</v>
      </c>
      <c r="B148" s="2" t="s">
        <v>852</v>
      </c>
      <c r="C148" s="2" t="s">
        <v>853</v>
      </c>
      <c r="D148" s="2" t="s">
        <v>40</v>
      </c>
      <c r="E148" s="2" t="s">
        <v>41</v>
      </c>
      <c r="F148" s="2" t="s">
        <v>42</v>
      </c>
      <c r="G148" s="2" t="s">
        <v>43</v>
      </c>
      <c r="H148" s="2">
        <v>728.16017999999997</v>
      </c>
      <c r="I148" s="2">
        <v>10.398999999999999</v>
      </c>
      <c r="J148" s="2">
        <v>329235.14568853501</v>
      </c>
      <c r="K148" s="2">
        <v>0</v>
      </c>
      <c r="L148" s="2">
        <v>5</v>
      </c>
      <c r="M148" s="2">
        <v>0</v>
      </c>
      <c r="N148" s="2">
        <v>2</v>
      </c>
      <c r="O148" s="2">
        <v>52</v>
      </c>
      <c r="P148" s="2">
        <v>0</v>
      </c>
      <c r="Q148" s="2" t="s">
        <v>43</v>
      </c>
      <c r="R148" s="2">
        <v>79.3</v>
      </c>
      <c r="S148" s="2">
        <v>282989.83325243602</v>
      </c>
      <c r="T148" s="2">
        <v>239457.51986644801</v>
      </c>
      <c r="U148" s="2">
        <v>266352.705059656</v>
      </c>
      <c r="V148" s="2">
        <v>211548.85001899899</v>
      </c>
      <c r="W148" s="2">
        <v>292854.57067673199</v>
      </c>
      <c r="X148" s="2">
        <v>178957.69741372799</v>
      </c>
      <c r="Y148" s="2">
        <v>247736.69925611099</v>
      </c>
      <c r="Z148" s="2">
        <v>117637.181114797</v>
      </c>
      <c r="AA148" s="2">
        <v>152510.04900361699</v>
      </c>
      <c r="AB148" s="2">
        <v>329235.14568853501</v>
      </c>
      <c r="AC148" s="2" t="s">
        <v>43</v>
      </c>
      <c r="AD148" s="2" t="s">
        <v>43</v>
      </c>
      <c r="AE148" s="2" t="s">
        <v>43</v>
      </c>
      <c r="AF148" s="2" t="s">
        <v>43</v>
      </c>
      <c r="AG148" s="2" t="s">
        <v>43</v>
      </c>
      <c r="AH148" s="2" t="s">
        <v>43</v>
      </c>
      <c r="AI148" s="2" t="s">
        <v>43</v>
      </c>
      <c r="AJ148" s="2" t="s">
        <v>43</v>
      </c>
    </row>
    <row r="149" spans="1:36" x14ac:dyDescent="0.3">
      <c r="A149" s="2" t="b">
        <v>1</v>
      </c>
      <c r="B149" s="2" t="s">
        <v>854</v>
      </c>
      <c r="C149" s="2" t="s">
        <v>43</v>
      </c>
      <c r="D149" s="2" t="s">
        <v>42</v>
      </c>
      <c r="E149" s="2" t="s">
        <v>41</v>
      </c>
      <c r="F149" s="2" t="s">
        <v>42</v>
      </c>
      <c r="G149" s="2" t="s">
        <v>43</v>
      </c>
      <c r="H149" s="2">
        <v>749.62618999999995</v>
      </c>
      <c r="I149" s="2">
        <v>9.8870000000000005</v>
      </c>
      <c r="J149" s="2">
        <v>10958.398363022399</v>
      </c>
      <c r="K149" s="2">
        <v>0</v>
      </c>
      <c r="L149" s="2">
        <v>1</v>
      </c>
      <c r="M149" s="2">
        <v>0</v>
      </c>
      <c r="N149" s="2">
        <v>1</v>
      </c>
      <c r="O149" s="2">
        <v>0</v>
      </c>
      <c r="P149" s="2">
        <v>0</v>
      </c>
      <c r="Q149" s="2" t="s">
        <v>43</v>
      </c>
      <c r="R149" s="2">
        <v>66</v>
      </c>
      <c r="S149" s="2">
        <v>6527.0861731967598</v>
      </c>
      <c r="T149" s="2">
        <v>9803.7536588854491</v>
      </c>
      <c r="U149" s="2">
        <v>9429.5134241558098</v>
      </c>
      <c r="V149" s="2">
        <v>10958.398363022399</v>
      </c>
      <c r="W149" s="2">
        <v>9540.7606776517696</v>
      </c>
      <c r="X149" s="2">
        <v>9585.3964100908106</v>
      </c>
      <c r="Y149" s="2">
        <v>1173.89632949115</v>
      </c>
      <c r="Z149" s="2">
        <v>1648.8464146161</v>
      </c>
      <c r="AA149" s="2">
        <v>1288.45695384295</v>
      </c>
      <c r="AB149" s="2">
        <v>2032.14816320621</v>
      </c>
      <c r="AC149" s="2" t="s">
        <v>43</v>
      </c>
      <c r="AD149" s="2" t="s">
        <v>43</v>
      </c>
      <c r="AE149" s="2" t="s">
        <v>43</v>
      </c>
      <c r="AF149" s="2" t="s">
        <v>43</v>
      </c>
      <c r="AG149" s="2" t="s">
        <v>43</v>
      </c>
      <c r="AH149" s="2" t="s">
        <v>43</v>
      </c>
      <c r="AI149" s="2" t="s">
        <v>43</v>
      </c>
      <c r="AJ149" s="2" t="s">
        <v>43</v>
      </c>
    </row>
    <row r="150" spans="1:36" x14ac:dyDescent="0.3">
      <c r="A150" s="2" t="b">
        <v>1</v>
      </c>
      <c r="B150" s="2" t="s">
        <v>855</v>
      </c>
      <c r="C150" s="2" t="s">
        <v>856</v>
      </c>
      <c r="D150" s="2" t="s">
        <v>40</v>
      </c>
      <c r="E150" s="2" t="s">
        <v>41</v>
      </c>
      <c r="F150" s="2" t="s">
        <v>61</v>
      </c>
      <c r="G150" s="2" t="s">
        <v>43</v>
      </c>
      <c r="H150" s="2">
        <v>198.03691000000001</v>
      </c>
      <c r="I150" s="2">
        <v>8.2309999999999999</v>
      </c>
      <c r="J150" s="2">
        <v>449.51572795689702</v>
      </c>
      <c r="K150" s="2">
        <v>2</v>
      </c>
      <c r="L150" s="2">
        <v>1</v>
      </c>
      <c r="M150" s="2">
        <v>0</v>
      </c>
      <c r="N150" s="2">
        <v>0</v>
      </c>
      <c r="O150" s="2">
        <v>0</v>
      </c>
      <c r="P150" s="2">
        <v>0</v>
      </c>
      <c r="Q150" s="2" t="s">
        <v>43</v>
      </c>
      <c r="R150" s="2">
        <v>61.9</v>
      </c>
      <c r="S150" s="2">
        <v>426.618401261673</v>
      </c>
      <c r="T150" s="2">
        <v>448.08247541054902</v>
      </c>
      <c r="U150" s="2">
        <v>448.31946269400601</v>
      </c>
      <c r="V150" s="2">
        <v>392.35920625895699</v>
      </c>
      <c r="W150" s="2">
        <v>376.91813839381001</v>
      </c>
      <c r="X150" s="2">
        <v>428.18798789563402</v>
      </c>
      <c r="Y150" s="2">
        <v>438.38326892911402</v>
      </c>
      <c r="Z150" s="2">
        <v>262.72646828158702</v>
      </c>
      <c r="AA150" s="2">
        <v>357.65648570546102</v>
      </c>
      <c r="AB150" s="2">
        <v>449.51572795689702</v>
      </c>
      <c r="AC150" s="2" t="s">
        <v>43</v>
      </c>
      <c r="AD150" s="2" t="s">
        <v>43</v>
      </c>
      <c r="AE150" s="2" t="s">
        <v>43</v>
      </c>
      <c r="AF150" s="2" t="s">
        <v>43</v>
      </c>
      <c r="AG150" s="2" t="s">
        <v>43</v>
      </c>
      <c r="AH150" s="2" t="s">
        <v>43</v>
      </c>
      <c r="AI150" s="2" t="s">
        <v>43</v>
      </c>
      <c r="AJ150" s="2" t="s">
        <v>43</v>
      </c>
    </row>
    <row r="151" spans="1:36" x14ac:dyDescent="0.3">
      <c r="A151" s="2" t="b">
        <v>1</v>
      </c>
      <c r="B151" s="2" t="s">
        <v>797</v>
      </c>
      <c r="C151" s="2" t="s">
        <v>798</v>
      </c>
      <c r="D151" s="2" t="s">
        <v>42</v>
      </c>
      <c r="E151" s="2" t="s">
        <v>42</v>
      </c>
      <c r="F151" s="2" t="s">
        <v>40</v>
      </c>
      <c r="G151" s="2" t="s">
        <v>43</v>
      </c>
      <c r="H151" s="2">
        <v>184.14509000000001</v>
      </c>
      <c r="I151" s="2">
        <v>0.97399999999999998</v>
      </c>
      <c r="J151" s="2">
        <v>2264.4823638318499</v>
      </c>
      <c r="K151" s="2">
        <v>48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 t="s">
        <v>43</v>
      </c>
      <c r="R151" s="2" t="s">
        <v>43</v>
      </c>
      <c r="S151" s="2">
        <v>1729.2308018210299</v>
      </c>
      <c r="T151" s="2">
        <v>1786.8348872695401</v>
      </c>
      <c r="U151" s="2">
        <v>1698.8358077974001</v>
      </c>
      <c r="V151" s="2">
        <v>1995.92410414859</v>
      </c>
      <c r="W151" s="2">
        <v>1842.5793676994001</v>
      </c>
      <c r="X151" s="2">
        <v>1929.9278034026399</v>
      </c>
      <c r="Y151" s="2">
        <v>2107.16590877103</v>
      </c>
      <c r="Z151" s="2">
        <v>2264.4823638318499</v>
      </c>
      <c r="AA151" s="2">
        <v>1741.7864966023101</v>
      </c>
      <c r="AB151" s="2">
        <v>1776.17376508039</v>
      </c>
      <c r="AC151" s="2" t="s">
        <v>43</v>
      </c>
      <c r="AD151" s="2" t="s">
        <v>43</v>
      </c>
      <c r="AE151" s="2" t="s">
        <v>43</v>
      </c>
      <c r="AF151" s="2" t="s">
        <v>43</v>
      </c>
      <c r="AG151" s="2" t="s">
        <v>43</v>
      </c>
      <c r="AH151" s="2" t="s">
        <v>43</v>
      </c>
      <c r="AI151" s="2" t="s">
        <v>43</v>
      </c>
      <c r="AJ151" s="2" t="s">
        <v>43</v>
      </c>
    </row>
    <row r="152" spans="1:36" x14ac:dyDescent="0.3">
      <c r="A152" s="2" t="b">
        <v>1</v>
      </c>
      <c r="B152" s="2" t="s">
        <v>857</v>
      </c>
      <c r="C152" s="2" t="s">
        <v>858</v>
      </c>
      <c r="D152" s="2" t="s">
        <v>42</v>
      </c>
      <c r="E152" s="2" t="s">
        <v>41</v>
      </c>
      <c r="F152" s="2" t="s">
        <v>40</v>
      </c>
      <c r="G152" s="2" t="s">
        <v>43</v>
      </c>
      <c r="H152" s="2">
        <v>160.10845</v>
      </c>
      <c r="I152" s="2">
        <v>0.97399999999999998</v>
      </c>
      <c r="J152" s="2">
        <v>1719.95055074379</v>
      </c>
      <c r="K152" s="2">
        <v>23</v>
      </c>
      <c r="L152" s="2">
        <v>4</v>
      </c>
      <c r="M152" s="2">
        <v>0</v>
      </c>
      <c r="N152" s="2">
        <v>0</v>
      </c>
      <c r="O152" s="2">
        <v>0</v>
      </c>
      <c r="P152" s="2">
        <v>0</v>
      </c>
      <c r="Q152" s="2" t="s">
        <v>43</v>
      </c>
      <c r="R152" s="2">
        <v>61.1</v>
      </c>
      <c r="S152" s="2">
        <v>1422.63417328792</v>
      </c>
      <c r="T152" s="2">
        <v>1410.94260661929</v>
      </c>
      <c r="U152" s="2">
        <v>1397.6282821429299</v>
      </c>
      <c r="V152" s="2">
        <v>1585.2883132152799</v>
      </c>
      <c r="W152" s="2">
        <v>1515.88577575877</v>
      </c>
      <c r="X152" s="2">
        <v>1587.7471313879901</v>
      </c>
      <c r="Y152" s="2">
        <v>1719.95055074379</v>
      </c>
      <c r="Z152" s="2">
        <v>1709.8815785137101</v>
      </c>
      <c r="AA152" s="2">
        <v>1432.9637142875499</v>
      </c>
      <c r="AB152" s="2">
        <v>1461.2540403743999</v>
      </c>
      <c r="AC152" s="2" t="s">
        <v>43</v>
      </c>
      <c r="AD152" s="2" t="s">
        <v>43</v>
      </c>
      <c r="AE152" s="2" t="s">
        <v>43</v>
      </c>
      <c r="AF152" s="2" t="s">
        <v>43</v>
      </c>
      <c r="AG152" s="2" t="s">
        <v>43</v>
      </c>
      <c r="AH152" s="2" t="s">
        <v>43</v>
      </c>
      <c r="AI152" s="2" t="s">
        <v>43</v>
      </c>
      <c r="AJ152" s="2" t="s">
        <v>43</v>
      </c>
    </row>
    <row r="153" spans="1:36" x14ac:dyDescent="0.3">
      <c r="A153" s="2" t="b">
        <v>1</v>
      </c>
      <c r="B153" s="2" t="s">
        <v>805</v>
      </c>
      <c r="C153" s="2" t="s">
        <v>806</v>
      </c>
      <c r="D153" s="2" t="s">
        <v>42</v>
      </c>
      <c r="E153" s="2" t="s">
        <v>42</v>
      </c>
      <c r="F153" s="2" t="s">
        <v>40</v>
      </c>
      <c r="G153" s="2" t="s">
        <v>43</v>
      </c>
      <c r="H153" s="2">
        <v>342.23926</v>
      </c>
      <c r="I153" s="2">
        <v>1.0609999999999999</v>
      </c>
      <c r="J153" s="2">
        <v>15576.1999247111</v>
      </c>
      <c r="K153" s="2">
        <v>3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 t="s">
        <v>43</v>
      </c>
      <c r="R153" s="2" t="s">
        <v>43</v>
      </c>
      <c r="S153" s="2">
        <v>15467.6183306736</v>
      </c>
      <c r="T153" s="2">
        <v>14927.297831731699</v>
      </c>
      <c r="U153" s="2">
        <v>14610.9492048211</v>
      </c>
      <c r="V153" s="2">
        <v>15576.1999247111</v>
      </c>
      <c r="W153" s="2">
        <v>15076.792496457299</v>
      </c>
      <c r="X153" s="2">
        <v>15058.598889315001</v>
      </c>
      <c r="Y153" s="2">
        <v>637.17357247912105</v>
      </c>
      <c r="Z153" s="2">
        <v>790.58818644914004</v>
      </c>
      <c r="AA153" s="2">
        <v>15079.665964784699</v>
      </c>
      <c r="AB153" s="2">
        <v>15239.326823269799</v>
      </c>
      <c r="AC153" s="2" t="s">
        <v>43</v>
      </c>
      <c r="AD153" s="2" t="s">
        <v>43</v>
      </c>
      <c r="AE153" s="2" t="s">
        <v>43</v>
      </c>
      <c r="AF153" s="2" t="s">
        <v>43</v>
      </c>
      <c r="AG153" s="2" t="s">
        <v>43</v>
      </c>
      <c r="AH153" s="2" t="s">
        <v>43</v>
      </c>
      <c r="AI153" s="2" t="s">
        <v>43</v>
      </c>
      <c r="AJ153" s="2" t="s">
        <v>43</v>
      </c>
    </row>
    <row r="154" spans="1:36" x14ac:dyDescent="0.3">
      <c r="A154" s="2" t="b">
        <v>1</v>
      </c>
      <c r="B154" s="2" t="s">
        <v>733</v>
      </c>
      <c r="C154" s="2" t="s">
        <v>734</v>
      </c>
      <c r="D154" s="2" t="s">
        <v>42</v>
      </c>
      <c r="E154" s="2" t="s">
        <v>41</v>
      </c>
      <c r="F154" s="2" t="s">
        <v>40</v>
      </c>
      <c r="G154" s="2" t="s">
        <v>43</v>
      </c>
      <c r="H154" s="2">
        <v>290.04734000000002</v>
      </c>
      <c r="I154" s="2">
        <v>8.0920000000000005</v>
      </c>
      <c r="J154" s="2">
        <v>982.20110526636699</v>
      </c>
      <c r="K154" s="2">
        <v>2</v>
      </c>
      <c r="L154" s="2">
        <v>3</v>
      </c>
      <c r="M154" s="2">
        <v>0</v>
      </c>
      <c r="N154" s="2">
        <v>2</v>
      </c>
      <c r="O154" s="2">
        <v>37</v>
      </c>
      <c r="P154" s="2">
        <v>0</v>
      </c>
      <c r="Q154" s="2" t="s">
        <v>43</v>
      </c>
      <c r="R154" s="2">
        <v>75.599999999999994</v>
      </c>
      <c r="S154" s="2">
        <v>699.34461437373898</v>
      </c>
      <c r="T154" s="2">
        <v>545.04213198173898</v>
      </c>
      <c r="U154" s="2">
        <v>624.760893045942</v>
      </c>
      <c r="V154" s="2">
        <v>637.14755748438699</v>
      </c>
      <c r="W154" s="2">
        <v>557.14267075408304</v>
      </c>
      <c r="X154" s="2">
        <v>982.20110526636699</v>
      </c>
      <c r="Y154" s="2">
        <v>497.74881672651298</v>
      </c>
      <c r="Z154" s="2">
        <v>816.612425307173</v>
      </c>
      <c r="AA154" s="2">
        <v>881.53331841914405</v>
      </c>
      <c r="AB154" s="2">
        <v>517.69917995262404</v>
      </c>
      <c r="AC154" s="2" t="s">
        <v>43</v>
      </c>
      <c r="AD154" s="2" t="s">
        <v>43</v>
      </c>
      <c r="AE154" s="2" t="s">
        <v>43</v>
      </c>
      <c r="AF154" s="2" t="s">
        <v>43</v>
      </c>
      <c r="AG154" s="2" t="s">
        <v>43</v>
      </c>
      <c r="AH154" s="2" t="s">
        <v>43</v>
      </c>
      <c r="AI154" s="2" t="s">
        <v>43</v>
      </c>
      <c r="AJ154" s="2" t="s">
        <v>43</v>
      </c>
    </row>
    <row r="155" spans="1:36" x14ac:dyDescent="0.3">
      <c r="A155" s="2" t="b">
        <v>1</v>
      </c>
      <c r="B155" s="2" t="s">
        <v>824</v>
      </c>
      <c r="C155" s="2" t="s">
        <v>825</v>
      </c>
      <c r="D155" s="2" t="s">
        <v>42</v>
      </c>
      <c r="E155" s="2" t="s">
        <v>42</v>
      </c>
      <c r="F155" s="2" t="s">
        <v>40</v>
      </c>
      <c r="G155" s="2" t="s">
        <v>43</v>
      </c>
      <c r="H155" s="2">
        <v>552.20167000000004</v>
      </c>
      <c r="I155" s="2">
        <v>11.074999999999999</v>
      </c>
      <c r="J155" s="2">
        <v>640.69744236151303</v>
      </c>
      <c r="K155" s="2">
        <v>2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 t="s">
        <v>43</v>
      </c>
      <c r="R155" s="2" t="s">
        <v>43</v>
      </c>
      <c r="S155" s="2">
        <v>134.00330124630099</v>
      </c>
      <c r="T155" s="2">
        <v>120.300297194344</v>
      </c>
      <c r="U155" s="2">
        <v>118.340820189632</v>
      </c>
      <c r="V155" s="2">
        <v>320.90977996984202</v>
      </c>
      <c r="W155" s="2">
        <v>152.066455101939</v>
      </c>
      <c r="X155" s="2">
        <v>172.07958311353801</v>
      </c>
      <c r="Y155" s="2">
        <v>640.69744236151303</v>
      </c>
      <c r="Z155" s="2">
        <v>307.10070899626299</v>
      </c>
      <c r="AA155" s="2">
        <v>178.77523943116901</v>
      </c>
      <c r="AB155" s="2">
        <v>150.75546529808099</v>
      </c>
      <c r="AC155" s="2" t="s">
        <v>43</v>
      </c>
      <c r="AD155" s="2" t="s">
        <v>43</v>
      </c>
      <c r="AE155" s="2" t="s">
        <v>43</v>
      </c>
      <c r="AF155" s="2" t="s">
        <v>43</v>
      </c>
      <c r="AG155" s="2" t="s">
        <v>43</v>
      </c>
      <c r="AH155" s="2" t="s">
        <v>43</v>
      </c>
      <c r="AI155" s="2" t="s">
        <v>43</v>
      </c>
      <c r="AJ155" s="2" t="s">
        <v>43</v>
      </c>
    </row>
    <row r="156" spans="1:36" x14ac:dyDescent="0.3">
      <c r="A156" s="2" t="b">
        <v>1</v>
      </c>
      <c r="B156" s="2" t="s">
        <v>859</v>
      </c>
      <c r="C156" s="2" t="s">
        <v>860</v>
      </c>
      <c r="D156" s="2" t="s">
        <v>42</v>
      </c>
      <c r="E156" s="2" t="s">
        <v>42</v>
      </c>
      <c r="F156" s="2" t="s">
        <v>40</v>
      </c>
      <c r="G156" s="2" t="s">
        <v>43</v>
      </c>
      <c r="H156" s="2">
        <v>388.25931000000003</v>
      </c>
      <c r="I156" s="2">
        <v>12.180999999999999</v>
      </c>
      <c r="J156" s="2">
        <v>746.11972128153695</v>
      </c>
      <c r="K156" s="2">
        <v>34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 t="s">
        <v>43</v>
      </c>
      <c r="R156" s="2" t="s">
        <v>43</v>
      </c>
      <c r="S156" s="2">
        <v>463.45661520644501</v>
      </c>
      <c r="T156" s="2">
        <v>581.47787505086296</v>
      </c>
      <c r="U156" s="2">
        <v>746.11972128153695</v>
      </c>
      <c r="V156" s="2">
        <v>711.67811433762495</v>
      </c>
      <c r="W156" s="2">
        <v>728.59281252446794</v>
      </c>
      <c r="X156" s="2">
        <v>649.27887100457394</v>
      </c>
      <c r="Y156" s="2">
        <v>492.60600170686598</v>
      </c>
      <c r="Z156" s="2">
        <v>640.36284511593999</v>
      </c>
      <c r="AA156" s="2">
        <v>513.758239161647</v>
      </c>
      <c r="AB156" s="2">
        <v>673.99767627914105</v>
      </c>
      <c r="AC156" s="2" t="s">
        <v>43</v>
      </c>
      <c r="AD156" s="2" t="s">
        <v>43</v>
      </c>
      <c r="AE156" s="2" t="s">
        <v>43</v>
      </c>
      <c r="AF156" s="2" t="s">
        <v>43</v>
      </c>
      <c r="AG156" s="2" t="s">
        <v>43</v>
      </c>
      <c r="AH156" s="2" t="s">
        <v>43</v>
      </c>
      <c r="AI156" s="2" t="s">
        <v>43</v>
      </c>
      <c r="AJ156" s="2" t="s">
        <v>43</v>
      </c>
    </row>
    <row r="157" spans="1:36" x14ac:dyDescent="0.3">
      <c r="A157" s="2" t="b">
        <v>1</v>
      </c>
      <c r="B157" s="2" t="s">
        <v>780</v>
      </c>
      <c r="C157" s="2" t="s">
        <v>781</v>
      </c>
      <c r="D157" s="2" t="s">
        <v>42</v>
      </c>
      <c r="E157" s="2" t="s">
        <v>42</v>
      </c>
      <c r="F157" s="2" t="s">
        <v>40</v>
      </c>
      <c r="G157" s="2" t="s">
        <v>43</v>
      </c>
      <c r="H157" s="2">
        <v>318.21503000000001</v>
      </c>
      <c r="I157" s="2">
        <v>10.231999999999999</v>
      </c>
      <c r="J157" s="2">
        <v>702.76780879326998</v>
      </c>
      <c r="K157" s="2">
        <v>64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 t="s">
        <v>43</v>
      </c>
      <c r="R157" s="2" t="s">
        <v>43</v>
      </c>
      <c r="S157" s="2">
        <v>529.03046184483003</v>
      </c>
      <c r="T157" s="2">
        <v>547.49011784305105</v>
      </c>
      <c r="U157" s="2">
        <v>573.55205268968405</v>
      </c>
      <c r="V157" s="2">
        <v>596.24397634797901</v>
      </c>
      <c r="W157" s="2">
        <v>560.95508414113795</v>
      </c>
      <c r="X157" s="2">
        <v>573.38204276505599</v>
      </c>
      <c r="Y157" s="2">
        <v>607.90921604906703</v>
      </c>
      <c r="Z157" s="2">
        <v>702.76780879326998</v>
      </c>
      <c r="AA157" s="2">
        <v>514.49750953795399</v>
      </c>
      <c r="AB157" s="2">
        <v>521.07933067675299</v>
      </c>
      <c r="AC157" s="2" t="s">
        <v>43</v>
      </c>
      <c r="AD157" s="2" t="s">
        <v>43</v>
      </c>
      <c r="AE157" s="2" t="s">
        <v>43</v>
      </c>
      <c r="AF157" s="2" t="s">
        <v>43</v>
      </c>
      <c r="AG157" s="2" t="s">
        <v>43</v>
      </c>
      <c r="AH157" s="2" t="s">
        <v>43</v>
      </c>
      <c r="AI157" s="2" t="s">
        <v>43</v>
      </c>
      <c r="AJ157" s="2" t="s">
        <v>43</v>
      </c>
    </row>
    <row r="158" spans="1:36" x14ac:dyDescent="0.3">
      <c r="A158" s="2" t="b">
        <v>1</v>
      </c>
      <c r="B158" s="2" t="s">
        <v>836</v>
      </c>
      <c r="C158" s="2" t="s">
        <v>837</v>
      </c>
      <c r="D158" s="2" t="s">
        <v>42</v>
      </c>
      <c r="E158" s="2" t="s">
        <v>42</v>
      </c>
      <c r="F158" s="2" t="s">
        <v>40</v>
      </c>
      <c r="G158" s="2" t="s">
        <v>43</v>
      </c>
      <c r="H158" s="2">
        <v>587.30366000000004</v>
      </c>
      <c r="I158" s="2">
        <v>11.37</v>
      </c>
      <c r="J158" s="2">
        <v>1096.61217919862</v>
      </c>
      <c r="K158" s="2">
        <v>1</v>
      </c>
      <c r="L158" s="2">
        <v>0</v>
      </c>
      <c r="M158" s="2">
        <v>0</v>
      </c>
      <c r="N158" s="2">
        <v>2</v>
      </c>
      <c r="O158" s="2">
        <v>41</v>
      </c>
      <c r="P158" s="2">
        <v>0</v>
      </c>
      <c r="Q158" s="2" t="s">
        <v>43</v>
      </c>
      <c r="R158" s="2" t="s">
        <v>43</v>
      </c>
      <c r="S158" s="2">
        <v>172.37015830124099</v>
      </c>
      <c r="T158" s="2">
        <v>181.637646027144</v>
      </c>
      <c r="U158" s="2">
        <v>579.97791741862898</v>
      </c>
      <c r="V158" s="2">
        <v>207.33362169020799</v>
      </c>
      <c r="W158" s="2">
        <v>400.96314613991802</v>
      </c>
      <c r="X158" s="2">
        <v>188.14341611664099</v>
      </c>
      <c r="Y158" s="2">
        <v>704.90969174814302</v>
      </c>
      <c r="Z158" s="2">
        <v>389.77372439138799</v>
      </c>
      <c r="AA158" s="2">
        <v>1096.61217919862</v>
      </c>
      <c r="AB158" s="2">
        <v>605.29037739657099</v>
      </c>
      <c r="AC158" s="2" t="s">
        <v>43</v>
      </c>
      <c r="AD158" s="2" t="s">
        <v>43</v>
      </c>
      <c r="AE158" s="2" t="s">
        <v>43</v>
      </c>
      <c r="AF158" s="2" t="s">
        <v>43</v>
      </c>
      <c r="AG158" s="2" t="s">
        <v>43</v>
      </c>
      <c r="AH158" s="2" t="s">
        <v>43</v>
      </c>
      <c r="AI158" s="2" t="s">
        <v>43</v>
      </c>
      <c r="AJ158" s="2" t="s">
        <v>43</v>
      </c>
    </row>
    <row r="159" spans="1:36" x14ac:dyDescent="0.3">
      <c r="A159" s="2" t="b">
        <v>1</v>
      </c>
      <c r="B159" s="2" t="s">
        <v>861</v>
      </c>
      <c r="C159" s="2" t="s">
        <v>862</v>
      </c>
      <c r="D159" s="2" t="s">
        <v>42</v>
      </c>
      <c r="E159" s="2" t="s">
        <v>42</v>
      </c>
      <c r="F159" s="2" t="s">
        <v>40</v>
      </c>
      <c r="G159" s="2" t="s">
        <v>43</v>
      </c>
      <c r="H159" s="2">
        <v>175.13077999999999</v>
      </c>
      <c r="I159" s="2">
        <v>11.76</v>
      </c>
      <c r="J159" s="2">
        <v>857.86627199697102</v>
      </c>
      <c r="K159" s="2">
        <v>1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 t="s">
        <v>43</v>
      </c>
      <c r="R159" s="2" t="s">
        <v>43</v>
      </c>
      <c r="S159" s="2">
        <v>779.94449072285602</v>
      </c>
      <c r="T159" s="2">
        <v>824.35228614229197</v>
      </c>
      <c r="U159" s="2">
        <v>381.187819434831</v>
      </c>
      <c r="V159" s="2">
        <v>723.83421390041406</v>
      </c>
      <c r="W159" s="2">
        <v>732.64434103016902</v>
      </c>
      <c r="X159" s="2">
        <v>824.04493252164104</v>
      </c>
      <c r="Y159" s="2">
        <v>857.86627199697102</v>
      </c>
      <c r="Z159" s="2">
        <v>832.60054657390401</v>
      </c>
      <c r="AA159" s="2">
        <v>808.30189521880902</v>
      </c>
      <c r="AB159" s="2">
        <v>319.03811247334602</v>
      </c>
      <c r="AC159" s="2" t="s">
        <v>43</v>
      </c>
      <c r="AD159" s="2" t="s">
        <v>43</v>
      </c>
      <c r="AE159" s="2" t="s">
        <v>43</v>
      </c>
      <c r="AF159" s="2" t="s">
        <v>43</v>
      </c>
      <c r="AG159" s="2" t="s">
        <v>43</v>
      </c>
      <c r="AH159" s="2" t="s">
        <v>43</v>
      </c>
      <c r="AI159" s="2" t="s">
        <v>43</v>
      </c>
      <c r="AJ159" s="2" t="s">
        <v>43</v>
      </c>
    </row>
    <row r="160" spans="1:36" x14ac:dyDescent="0.3">
      <c r="A160" s="2" t="b">
        <v>1</v>
      </c>
      <c r="B160" s="2" t="s">
        <v>863</v>
      </c>
      <c r="C160" s="2" t="s">
        <v>864</v>
      </c>
      <c r="D160" s="2" t="s">
        <v>42</v>
      </c>
      <c r="E160" s="2" t="s">
        <v>42</v>
      </c>
      <c r="F160" s="2" t="s">
        <v>40</v>
      </c>
      <c r="G160" s="2" t="s">
        <v>43</v>
      </c>
      <c r="H160" s="2">
        <v>464.35151000000002</v>
      </c>
      <c r="I160" s="2">
        <v>11.624000000000001</v>
      </c>
      <c r="J160" s="2">
        <v>806.72320523296401</v>
      </c>
      <c r="K160" s="2">
        <v>6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 t="s">
        <v>43</v>
      </c>
      <c r="R160" s="2" t="s">
        <v>43</v>
      </c>
      <c r="S160" s="2">
        <v>461.40614529129999</v>
      </c>
      <c r="T160" s="2">
        <v>742.46312868169196</v>
      </c>
      <c r="U160" s="2">
        <v>461.57442591572101</v>
      </c>
      <c r="V160" s="2">
        <v>448.52770165346101</v>
      </c>
      <c r="W160" s="2">
        <v>790.87011167848505</v>
      </c>
      <c r="X160" s="2">
        <v>806.72320523296401</v>
      </c>
      <c r="Y160" s="2">
        <v>505.47149118045797</v>
      </c>
      <c r="Z160" s="2">
        <v>423.18160251264999</v>
      </c>
      <c r="AA160" s="2">
        <v>413.20302129614402</v>
      </c>
      <c r="AB160" s="2">
        <v>444.01626671856201</v>
      </c>
      <c r="AC160" s="2" t="s">
        <v>43</v>
      </c>
      <c r="AD160" s="2" t="s">
        <v>43</v>
      </c>
      <c r="AE160" s="2" t="s">
        <v>43</v>
      </c>
      <c r="AF160" s="2" t="s">
        <v>43</v>
      </c>
      <c r="AG160" s="2" t="s">
        <v>43</v>
      </c>
      <c r="AH160" s="2" t="s">
        <v>43</v>
      </c>
      <c r="AI160" s="2" t="s">
        <v>43</v>
      </c>
      <c r="AJ160" s="2" t="s">
        <v>43</v>
      </c>
    </row>
    <row r="161" spans="1:36" x14ac:dyDescent="0.3">
      <c r="A161" s="2" t="b">
        <v>1</v>
      </c>
      <c r="B161" s="2" t="s">
        <v>865</v>
      </c>
      <c r="C161" s="2" t="s">
        <v>866</v>
      </c>
      <c r="D161" s="2" t="s">
        <v>40</v>
      </c>
      <c r="E161" s="2" t="s">
        <v>42</v>
      </c>
      <c r="F161" s="2" t="s">
        <v>40</v>
      </c>
      <c r="G161" s="2" t="s">
        <v>43</v>
      </c>
      <c r="H161" s="2">
        <v>271.09447</v>
      </c>
      <c r="I161" s="2">
        <v>1.0740000000000001</v>
      </c>
      <c r="J161" s="2">
        <v>4000.5538999118298</v>
      </c>
      <c r="K161" s="2">
        <v>1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 t="s">
        <v>43</v>
      </c>
      <c r="R161" s="2" t="s">
        <v>43</v>
      </c>
      <c r="S161" s="2">
        <v>3505.4231993177</v>
      </c>
      <c r="T161" s="2">
        <v>3752.9435295818898</v>
      </c>
      <c r="U161" s="2">
        <v>3638.32619627843</v>
      </c>
      <c r="V161" s="2">
        <v>4000.5538999118298</v>
      </c>
      <c r="W161" s="2">
        <v>3624.7906714998499</v>
      </c>
      <c r="X161" s="2">
        <v>3802.9052208569001</v>
      </c>
      <c r="Y161" s="2">
        <v>621.02895983587098</v>
      </c>
      <c r="Z161" s="2">
        <v>827.26541589343401</v>
      </c>
      <c r="AA161" s="2">
        <v>3780.5777647078999</v>
      </c>
      <c r="AB161" s="2">
        <v>3819.5659889953099</v>
      </c>
      <c r="AC161" s="2" t="s">
        <v>43</v>
      </c>
      <c r="AD161" s="2" t="s">
        <v>43</v>
      </c>
      <c r="AE161" s="2" t="s">
        <v>43</v>
      </c>
      <c r="AF161" s="2" t="s">
        <v>43</v>
      </c>
      <c r="AG161" s="2" t="s">
        <v>43</v>
      </c>
      <c r="AH161" s="2" t="s">
        <v>43</v>
      </c>
      <c r="AI161" s="2" t="s">
        <v>43</v>
      </c>
      <c r="AJ161" s="2" t="s">
        <v>43</v>
      </c>
    </row>
    <row r="162" spans="1:36" x14ac:dyDescent="0.3">
      <c r="A162" s="2" t="b">
        <v>1</v>
      </c>
      <c r="B162" s="2" t="s">
        <v>867</v>
      </c>
      <c r="C162" s="2" t="s">
        <v>868</v>
      </c>
      <c r="D162" s="2" t="s">
        <v>42</v>
      </c>
      <c r="E162" s="2" t="s">
        <v>42</v>
      </c>
      <c r="F162" s="2" t="s">
        <v>40</v>
      </c>
      <c r="G162" s="2" t="s">
        <v>43</v>
      </c>
      <c r="H162" s="2">
        <v>352.33391</v>
      </c>
      <c r="I162" s="2">
        <v>11.259</v>
      </c>
      <c r="J162" s="2">
        <v>842.33325442002297</v>
      </c>
      <c r="K162" s="2">
        <v>8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 t="s">
        <v>43</v>
      </c>
      <c r="R162" s="2" t="s">
        <v>43</v>
      </c>
      <c r="S162" s="2">
        <v>842.33325442002297</v>
      </c>
      <c r="T162" s="2">
        <v>614.02076752365099</v>
      </c>
      <c r="U162" s="2">
        <v>229.826629064488</v>
      </c>
      <c r="V162" s="2">
        <v>362.31833096194902</v>
      </c>
      <c r="W162" s="2">
        <v>185.10312377373299</v>
      </c>
      <c r="X162" s="2">
        <v>177.500746752835</v>
      </c>
      <c r="Y162" s="2">
        <v>400.92151398216402</v>
      </c>
      <c r="Z162" s="2">
        <v>306.80639951959699</v>
      </c>
      <c r="AA162" s="2">
        <v>167.85838322184901</v>
      </c>
      <c r="AB162" s="2">
        <v>170.80490822567899</v>
      </c>
      <c r="AC162" s="2" t="s">
        <v>43</v>
      </c>
      <c r="AD162" s="2" t="s">
        <v>43</v>
      </c>
      <c r="AE162" s="2" t="s">
        <v>43</v>
      </c>
      <c r="AF162" s="2" t="s">
        <v>43</v>
      </c>
      <c r="AG162" s="2" t="s">
        <v>43</v>
      </c>
      <c r="AH162" s="2" t="s">
        <v>43</v>
      </c>
      <c r="AI162" s="2" t="s">
        <v>43</v>
      </c>
      <c r="AJ162" s="2" t="s">
        <v>43</v>
      </c>
    </row>
    <row r="163" spans="1:36" x14ac:dyDescent="0.3">
      <c r="A163" s="2" t="b">
        <v>1</v>
      </c>
      <c r="B163" s="2" t="s">
        <v>869</v>
      </c>
      <c r="C163" s="2" t="s">
        <v>43</v>
      </c>
      <c r="D163" s="2" t="s">
        <v>42</v>
      </c>
      <c r="E163" s="2" t="s">
        <v>41</v>
      </c>
      <c r="F163" s="2" t="s">
        <v>42</v>
      </c>
      <c r="G163" s="2" t="s">
        <v>43</v>
      </c>
      <c r="H163" s="2">
        <v>774.13703999999996</v>
      </c>
      <c r="I163" s="2">
        <v>10.343</v>
      </c>
      <c r="J163" s="2">
        <v>884.52516390414496</v>
      </c>
      <c r="K163" s="2">
        <v>0</v>
      </c>
      <c r="L163" s="2">
        <v>2</v>
      </c>
      <c r="M163" s="2">
        <v>0</v>
      </c>
      <c r="N163" s="2">
        <v>0</v>
      </c>
      <c r="O163" s="2">
        <v>0</v>
      </c>
      <c r="P163" s="2">
        <v>0</v>
      </c>
      <c r="Q163" s="2" t="s">
        <v>43</v>
      </c>
      <c r="R163" s="2">
        <v>72.3</v>
      </c>
      <c r="S163" s="2">
        <v>884.52516390414496</v>
      </c>
      <c r="T163" s="2">
        <v>286.44648745751698</v>
      </c>
      <c r="U163" s="2">
        <v>96.782681066320606</v>
      </c>
      <c r="V163" s="2">
        <v>661.05026254093605</v>
      </c>
      <c r="W163" s="2">
        <v>264.04258321837699</v>
      </c>
      <c r="X163" s="2">
        <v>424.97878658028202</v>
      </c>
      <c r="Y163" s="2">
        <v>274.84238220516602</v>
      </c>
      <c r="Z163" s="2">
        <v>200.98065812983401</v>
      </c>
      <c r="AA163" s="2">
        <v>216.74379708639799</v>
      </c>
      <c r="AB163" s="2">
        <v>270.49362927556899</v>
      </c>
      <c r="AC163" s="2" t="s">
        <v>43</v>
      </c>
      <c r="AD163" s="2" t="s">
        <v>43</v>
      </c>
      <c r="AE163" s="2" t="s">
        <v>43</v>
      </c>
      <c r="AF163" s="2" t="s">
        <v>43</v>
      </c>
      <c r="AG163" s="2" t="s">
        <v>43</v>
      </c>
      <c r="AH163" s="2" t="s">
        <v>43</v>
      </c>
      <c r="AI163" s="2" t="s">
        <v>43</v>
      </c>
      <c r="AJ163" s="2" t="s">
        <v>43</v>
      </c>
    </row>
    <row r="164" spans="1:36" x14ac:dyDescent="0.3">
      <c r="A164" s="2" t="b">
        <v>1</v>
      </c>
      <c r="B164" s="2" t="s">
        <v>826</v>
      </c>
      <c r="C164" s="2" t="s">
        <v>827</v>
      </c>
      <c r="D164" s="2" t="s">
        <v>42</v>
      </c>
      <c r="E164" s="2" t="s">
        <v>42</v>
      </c>
      <c r="F164" s="2" t="s">
        <v>40</v>
      </c>
      <c r="G164" s="2" t="s">
        <v>43</v>
      </c>
      <c r="H164" s="2">
        <v>200.14008000000001</v>
      </c>
      <c r="I164" s="2">
        <v>0.97899999999999998</v>
      </c>
      <c r="J164" s="2">
        <v>3076.6184673602802</v>
      </c>
      <c r="K164" s="2">
        <v>12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 t="s">
        <v>43</v>
      </c>
      <c r="R164" s="2" t="s">
        <v>43</v>
      </c>
      <c r="S164" s="2">
        <v>2604.5734067528701</v>
      </c>
      <c r="T164" s="2">
        <v>2826.6292340249202</v>
      </c>
      <c r="U164" s="2">
        <v>2707.0090196383198</v>
      </c>
      <c r="V164" s="2">
        <v>3076.6184673602802</v>
      </c>
      <c r="W164" s="2">
        <v>2802.6669062760302</v>
      </c>
      <c r="X164" s="2">
        <v>2974.5512281210999</v>
      </c>
      <c r="Y164" s="2">
        <v>2297.97339869486</v>
      </c>
      <c r="Z164" s="2">
        <v>1572.5726256537</v>
      </c>
      <c r="AA164" s="2">
        <v>2762.9278979576402</v>
      </c>
      <c r="AB164" s="2">
        <v>2674.17259353706</v>
      </c>
      <c r="AC164" s="2" t="s">
        <v>43</v>
      </c>
      <c r="AD164" s="2" t="s">
        <v>43</v>
      </c>
      <c r="AE164" s="2" t="s">
        <v>43</v>
      </c>
      <c r="AF164" s="2" t="s">
        <v>43</v>
      </c>
      <c r="AG164" s="2" t="s">
        <v>43</v>
      </c>
      <c r="AH164" s="2" t="s">
        <v>43</v>
      </c>
      <c r="AI164" s="2" t="s">
        <v>43</v>
      </c>
      <c r="AJ164" s="2" t="s">
        <v>43</v>
      </c>
    </row>
    <row r="165" spans="1:36" x14ac:dyDescent="0.3">
      <c r="A165" s="2" t="b">
        <v>1</v>
      </c>
      <c r="B165" s="2" t="s">
        <v>816</v>
      </c>
      <c r="C165" s="2" t="s">
        <v>817</v>
      </c>
      <c r="D165" s="2" t="s">
        <v>42</v>
      </c>
      <c r="E165" s="2" t="s">
        <v>41</v>
      </c>
      <c r="F165" s="2" t="s">
        <v>40</v>
      </c>
      <c r="G165" s="2" t="s">
        <v>43</v>
      </c>
      <c r="H165" s="2">
        <v>158.0564</v>
      </c>
      <c r="I165" s="2">
        <v>0.96399999999999997</v>
      </c>
      <c r="J165" s="2">
        <v>3109.8584475091102</v>
      </c>
      <c r="K165" s="2">
        <v>7</v>
      </c>
      <c r="L165" s="2">
        <v>26</v>
      </c>
      <c r="M165" s="2">
        <v>0</v>
      </c>
      <c r="N165" s="2">
        <v>0</v>
      </c>
      <c r="O165" s="2">
        <v>0</v>
      </c>
      <c r="P165" s="2">
        <v>0</v>
      </c>
      <c r="Q165" s="2" t="s">
        <v>43</v>
      </c>
      <c r="R165" s="2">
        <v>65.7</v>
      </c>
      <c r="S165" s="2">
        <v>2654.69514074063</v>
      </c>
      <c r="T165" s="2">
        <v>2767.8446548603802</v>
      </c>
      <c r="U165" s="2">
        <v>2662.5288926103599</v>
      </c>
      <c r="V165" s="2">
        <v>3109.8584475091102</v>
      </c>
      <c r="W165" s="2">
        <v>3036.11031182946</v>
      </c>
      <c r="X165" s="2">
        <v>3071.1188037105899</v>
      </c>
      <c r="Y165" s="2">
        <v>1076.2312095237901</v>
      </c>
      <c r="Z165" s="2">
        <v>1317.49934390764</v>
      </c>
      <c r="AA165" s="2">
        <v>2742.0870466667802</v>
      </c>
      <c r="AB165" s="2">
        <v>2864.0175201903598</v>
      </c>
      <c r="AC165" s="2" t="s">
        <v>43</v>
      </c>
      <c r="AD165" s="2" t="s">
        <v>43</v>
      </c>
      <c r="AE165" s="2" t="s">
        <v>43</v>
      </c>
      <c r="AF165" s="2" t="s">
        <v>43</v>
      </c>
      <c r="AG165" s="2" t="s">
        <v>43</v>
      </c>
      <c r="AH165" s="2" t="s">
        <v>43</v>
      </c>
      <c r="AI165" s="2" t="s">
        <v>43</v>
      </c>
      <c r="AJ165" s="2" t="s">
        <v>43</v>
      </c>
    </row>
    <row r="166" spans="1:36" x14ac:dyDescent="0.3">
      <c r="A166" s="2" t="b">
        <v>1</v>
      </c>
      <c r="B166" s="2" t="s">
        <v>682</v>
      </c>
      <c r="C166" s="2" t="s">
        <v>683</v>
      </c>
      <c r="D166" s="2" t="s">
        <v>42</v>
      </c>
      <c r="E166" s="2" t="s">
        <v>42</v>
      </c>
      <c r="F166" s="2" t="s">
        <v>40</v>
      </c>
      <c r="G166" s="2" t="s">
        <v>43</v>
      </c>
      <c r="H166" s="2">
        <v>450.33336000000003</v>
      </c>
      <c r="I166" s="2">
        <v>12.404</v>
      </c>
      <c r="J166" s="2">
        <v>1098.02234773142</v>
      </c>
      <c r="K166" s="2">
        <v>12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 t="s">
        <v>43</v>
      </c>
      <c r="R166" s="2" t="s">
        <v>43</v>
      </c>
      <c r="S166" s="2">
        <v>895.89182783108799</v>
      </c>
      <c r="T166" s="2">
        <v>849.36316121161497</v>
      </c>
      <c r="U166" s="2">
        <v>802.27775637237301</v>
      </c>
      <c r="V166" s="2">
        <v>272.89480610168403</v>
      </c>
      <c r="W166" s="2">
        <v>967.40031566477705</v>
      </c>
      <c r="X166" s="2">
        <v>961.45474689882099</v>
      </c>
      <c r="Y166" s="2">
        <v>262.58128644967701</v>
      </c>
      <c r="Z166" s="2">
        <v>607.38636954747301</v>
      </c>
      <c r="AA166" s="2">
        <v>859.37777432662494</v>
      </c>
      <c r="AB166" s="2">
        <v>1098.02234773142</v>
      </c>
      <c r="AC166" s="2" t="s">
        <v>43</v>
      </c>
      <c r="AD166" s="2" t="s">
        <v>43</v>
      </c>
      <c r="AE166" s="2" t="s">
        <v>43</v>
      </c>
      <c r="AF166" s="2" t="s">
        <v>43</v>
      </c>
      <c r="AG166" s="2" t="s">
        <v>43</v>
      </c>
      <c r="AH166" s="2" t="s">
        <v>43</v>
      </c>
      <c r="AI166" s="2" t="s">
        <v>43</v>
      </c>
      <c r="AJ166" s="2" t="s">
        <v>43</v>
      </c>
    </row>
    <row r="167" spans="1:36" x14ac:dyDescent="0.3">
      <c r="A167" s="2" t="b">
        <v>1</v>
      </c>
      <c r="B167" s="2" t="s">
        <v>870</v>
      </c>
      <c r="C167" s="2" t="s">
        <v>871</v>
      </c>
      <c r="D167" s="2" t="s">
        <v>40</v>
      </c>
      <c r="E167" s="2" t="s">
        <v>41</v>
      </c>
      <c r="F167" s="2" t="s">
        <v>42</v>
      </c>
      <c r="G167" s="2" t="s">
        <v>43</v>
      </c>
      <c r="H167" s="2">
        <v>771.53351999999995</v>
      </c>
      <c r="I167" s="2">
        <v>10.324999999999999</v>
      </c>
      <c r="J167" s="2">
        <v>1002.39449670837</v>
      </c>
      <c r="K167" s="2">
        <v>0</v>
      </c>
      <c r="L167" s="2">
        <v>2</v>
      </c>
      <c r="M167" s="2">
        <v>0</v>
      </c>
      <c r="N167" s="2">
        <v>1</v>
      </c>
      <c r="O167" s="2">
        <v>0</v>
      </c>
      <c r="P167" s="2">
        <v>0</v>
      </c>
      <c r="Q167" s="2" t="s">
        <v>43</v>
      </c>
      <c r="R167" s="2">
        <v>65.400000000000006</v>
      </c>
      <c r="S167" s="2">
        <v>793.08045837722705</v>
      </c>
      <c r="T167" s="2">
        <v>1002.39449670837</v>
      </c>
      <c r="U167" s="2">
        <v>412.83607249497499</v>
      </c>
      <c r="V167" s="2">
        <v>254.043235306968</v>
      </c>
      <c r="W167" s="2">
        <v>233.59832206619799</v>
      </c>
      <c r="X167" s="2">
        <v>357.860509512698</v>
      </c>
      <c r="Y167" s="2">
        <v>195.92586938589599</v>
      </c>
      <c r="Z167" s="2">
        <v>174.38819431930801</v>
      </c>
      <c r="AA167" s="2">
        <v>219.20047303802599</v>
      </c>
      <c r="AB167" s="2">
        <v>291.191524465508</v>
      </c>
      <c r="AC167" s="2" t="s">
        <v>43</v>
      </c>
      <c r="AD167" s="2" t="s">
        <v>43</v>
      </c>
      <c r="AE167" s="2" t="s">
        <v>43</v>
      </c>
      <c r="AF167" s="2" t="s">
        <v>43</v>
      </c>
      <c r="AG167" s="2" t="s">
        <v>43</v>
      </c>
      <c r="AH167" s="2" t="s">
        <v>43</v>
      </c>
      <c r="AI167" s="2" t="s">
        <v>43</v>
      </c>
      <c r="AJ167" s="2" t="s">
        <v>43</v>
      </c>
    </row>
    <row r="168" spans="1:36" x14ac:dyDescent="0.3">
      <c r="A168" s="2" t="b">
        <v>1</v>
      </c>
      <c r="B168" s="2" t="s">
        <v>772</v>
      </c>
      <c r="C168" s="2" t="s">
        <v>773</v>
      </c>
      <c r="D168" s="2" t="s">
        <v>40</v>
      </c>
      <c r="E168" s="2" t="s">
        <v>42</v>
      </c>
      <c r="F168" s="2" t="s">
        <v>40</v>
      </c>
      <c r="G168" s="2" t="s">
        <v>43</v>
      </c>
      <c r="H168" s="2">
        <v>286.21391999999997</v>
      </c>
      <c r="I168" s="2">
        <v>8.7569999999999997</v>
      </c>
      <c r="J168" s="2">
        <v>1347.0470517624001</v>
      </c>
      <c r="K168" s="2">
        <v>4</v>
      </c>
      <c r="L168" s="2">
        <v>0</v>
      </c>
      <c r="M168" s="2">
        <v>0</v>
      </c>
      <c r="N168" s="2">
        <v>2</v>
      </c>
      <c r="O168" s="2">
        <v>36</v>
      </c>
      <c r="P168" s="2">
        <v>0</v>
      </c>
      <c r="Q168" s="2" t="s">
        <v>43</v>
      </c>
      <c r="R168" s="2" t="s">
        <v>43</v>
      </c>
      <c r="S168" s="2">
        <v>623.19934916867896</v>
      </c>
      <c r="T168" s="2">
        <v>936.88961944213202</v>
      </c>
      <c r="U168" s="2">
        <v>1099.8461344959601</v>
      </c>
      <c r="V168" s="2">
        <v>1347.0470517624001</v>
      </c>
      <c r="W168" s="2">
        <v>798.66130444584303</v>
      </c>
      <c r="X168" s="2">
        <v>846.32881651816103</v>
      </c>
      <c r="Y168" s="2">
        <v>426.32891811774601</v>
      </c>
      <c r="Z168" s="2">
        <v>303.08347020802302</v>
      </c>
      <c r="AA168" s="2">
        <v>639.07130083397499</v>
      </c>
      <c r="AB168" s="2">
        <v>1078.8095048046</v>
      </c>
      <c r="AC168" s="2" t="s">
        <v>43</v>
      </c>
      <c r="AD168" s="2" t="s">
        <v>43</v>
      </c>
      <c r="AE168" s="2" t="s">
        <v>43</v>
      </c>
      <c r="AF168" s="2" t="s">
        <v>43</v>
      </c>
      <c r="AG168" s="2" t="s">
        <v>43</v>
      </c>
      <c r="AH168" s="2" t="s">
        <v>43</v>
      </c>
      <c r="AI168" s="2" t="s">
        <v>43</v>
      </c>
      <c r="AJ168" s="2" t="s">
        <v>43</v>
      </c>
    </row>
    <row r="169" spans="1:36" x14ac:dyDescent="0.3">
      <c r="A169" s="2" t="b">
        <v>1</v>
      </c>
      <c r="B169" s="2" t="s">
        <v>872</v>
      </c>
      <c r="C169" s="2" t="s">
        <v>873</v>
      </c>
      <c r="D169" s="2" t="s">
        <v>40</v>
      </c>
      <c r="E169" s="2" t="s">
        <v>41</v>
      </c>
      <c r="F169" s="2" t="s">
        <v>40</v>
      </c>
      <c r="G169" s="2" t="s">
        <v>43</v>
      </c>
      <c r="H169" s="2">
        <v>256.20280000000002</v>
      </c>
      <c r="I169" s="2">
        <v>1.0369999999999999</v>
      </c>
      <c r="J169" s="2">
        <v>8319.2110780549392</v>
      </c>
      <c r="K169" s="2">
        <v>6</v>
      </c>
      <c r="L169" s="2">
        <v>1</v>
      </c>
      <c r="M169" s="2">
        <v>0</v>
      </c>
      <c r="N169" s="2">
        <v>0</v>
      </c>
      <c r="O169" s="2">
        <v>0</v>
      </c>
      <c r="P169" s="2">
        <v>0</v>
      </c>
      <c r="Q169" s="2" t="s">
        <v>43</v>
      </c>
      <c r="R169" s="2">
        <v>62.9</v>
      </c>
      <c r="S169" s="2">
        <v>5832.8352419618705</v>
      </c>
      <c r="T169" s="2">
        <v>8173.9570629354803</v>
      </c>
      <c r="U169" s="2">
        <v>5940.6734719803699</v>
      </c>
      <c r="V169" s="2">
        <v>7164.6445704031103</v>
      </c>
      <c r="W169" s="2">
        <v>8319.2110780549392</v>
      </c>
      <c r="X169" s="2">
        <v>6433.0974290996701</v>
      </c>
      <c r="Y169" s="2">
        <v>882.99595414249802</v>
      </c>
      <c r="Z169" s="2">
        <v>1096.59053502503</v>
      </c>
      <c r="AA169" s="2">
        <v>8288.22248841906</v>
      </c>
      <c r="AB169" s="2">
        <v>6813.2194302995604</v>
      </c>
      <c r="AC169" s="2" t="s">
        <v>43</v>
      </c>
      <c r="AD169" s="2" t="s">
        <v>43</v>
      </c>
      <c r="AE169" s="2" t="s">
        <v>43</v>
      </c>
      <c r="AF169" s="2" t="s">
        <v>43</v>
      </c>
      <c r="AG169" s="2" t="s">
        <v>43</v>
      </c>
      <c r="AH169" s="2" t="s">
        <v>43</v>
      </c>
      <c r="AI169" s="2" t="s">
        <v>43</v>
      </c>
      <c r="AJ169" s="2" t="s">
        <v>43</v>
      </c>
    </row>
    <row r="170" spans="1:36" x14ac:dyDescent="0.3">
      <c r="A170" s="2" t="b">
        <v>1</v>
      </c>
      <c r="B170" s="2" t="s">
        <v>874</v>
      </c>
      <c r="C170" s="2" t="s">
        <v>875</v>
      </c>
      <c r="D170" s="2" t="s">
        <v>42</v>
      </c>
      <c r="E170" s="2" t="s">
        <v>42</v>
      </c>
      <c r="F170" s="2" t="s">
        <v>40</v>
      </c>
      <c r="G170" s="2" t="s">
        <v>43</v>
      </c>
      <c r="H170" s="2">
        <v>188.13992999999999</v>
      </c>
      <c r="I170" s="2">
        <v>0.97499999999999998</v>
      </c>
      <c r="J170" s="2">
        <v>1551.9984193626899</v>
      </c>
      <c r="K170" s="2">
        <v>23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 t="s">
        <v>43</v>
      </c>
      <c r="R170" s="2" t="s">
        <v>43</v>
      </c>
      <c r="S170" s="2">
        <v>1322.69026063212</v>
      </c>
      <c r="T170" s="2">
        <v>1386.2839714260399</v>
      </c>
      <c r="U170" s="2">
        <v>1359.2834712435199</v>
      </c>
      <c r="V170" s="2">
        <v>1551.9984193626899</v>
      </c>
      <c r="W170" s="2">
        <v>1452.5806076655599</v>
      </c>
      <c r="X170" s="2">
        <v>1501.44601664073</v>
      </c>
      <c r="Y170" s="2">
        <v>1206.3983664698301</v>
      </c>
      <c r="Z170" s="2">
        <v>1170.6347270341901</v>
      </c>
      <c r="AA170" s="2">
        <v>1373.1214687469601</v>
      </c>
      <c r="AB170" s="2">
        <v>1399.38029827696</v>
      </c>
      <c r="AC170" s="2" t="s">
        <v>43</v>
      </c>
      <c r="AD170" s="2" t="s">
        <v>43</v>
      </c>
      <c r="AE170" s="2" t="s">
        <v>43</v>
      </c>
      <c r="AF170" s="2" t="s">
        <v>43</v>
      </c>
      <c r="AG170" s="2" t="s">
        <v>43</v>
      </c>
      <c r="AH170" s="2" t="s">
        <v>43</v>
      </c>
      <c r="AI170" s="2" t="s">
        <v>43</v>
      </c>
      <c r="AJ170" s="2" t="s">
        <v>43</v>
      </c>
    </row>
    <row r="171" spans="1:36" x14ac:dyDescent="0.3">
      <c r="A171" s="2" t="b">
        <v>1</v>
      </c>
      <c r="B171" s="2" t="s">
        <v>818</v>
      </c>
      <c r="C171" s="2" t="s">
        <v>819</v>
      </c>
      <c r="D171" s="2" t="s">
        <v>40</v>
      </c>
      <c r="E171" s="2" t="s">
        <v>41</v>
      </c>
      <c r="F171" s="2" t="s">
        <v>40</v>
      </c>
      <c r="G171" s="2" t="s">
        <v>43</v>
      </c>
      <c r="H171" s="2">
        <v>244.13040000000001</v>
      </c>
      <c r="I171" s="2">
        <v>1.266</v>
      </c>
      <c r="J171" s="2">
        <v>7269.31416364294</v>
      </c>
      <c r="K171" s="2">
        <v>1</v>
      </c>
      <c r="L171" s="2">
        <v>13</v>
      </c>
      <c r="M171" s="2">
        <v>0</v>
      </c>
      <c r="N171" s="2">
        <v>0</v>
      </c>
      <c r="O171" s="2">
        <v>0</v>
      </c>
      <c r="P171" s="2">
        <v>0</v>
      </c>
      <c r="Q171" s="2" t="s">
        <v>43</v>
      </c>
      <c r="R171" s="2">
        <v>82.7</v>
      </c>
      <c r="S171" s="2">
        <v>7269.31416364294</v>
      </c>
      <c r="T171" s="2">
        <v>6097.7933495566103</v>
      </c>
      <c r="U171" s="2">
        <v>6878.8063355864897</v>
      </c>
      <c r="V171" s="2">
        <v>6285.6653560983796</v>
      </c>
      <c r="W171" s="2">
        <v>6544.5258034500002</v>
      </c>
      <c r="X171" s="2">
        <v>6943.1181113876801</v>
      </c>
      <c r="Y171" s="2">
        <v>1555.9058169955699</v>
      </c>
      <c r="Z171" s="2">
        <v>1235.20788316685</v>
      </c>
      <c r="AA171" s="2">
        <v>7041.7483734877596</v>
      </c>
      <c r="AB171" s="2">
        <v>6474.05694832071</v>
      </c>
      <c r="AC171" s="2" t="s">
        <v>43</v>
      </c>
      <c r="AD171" s="2" t="s">
        <v>43</v>
      </c>
      <c r="AE171" s="2" t="s">
        <v>43</v>
      </c>
      <c r="AF171" s="2" t="s">
        <v>43</v>
      </c>
      <c r="AG171" s="2" t="s">
        <v>43</v>
      </c>
      <c r="AH171" s="2" t="s">
        <v>43</v>
      </c>
      <c r="AI171" s="2" t="s">
        <v>43</v>
      </c>
      <c r="AJ171" s="2" t="s">
        <v>43</v>
      </c>
    </row>
    <row r="172" spans="1:36" x14ac:dyDescent="0.3">
      <c r="A172" s="2" t="b">
        <v>1</v>
      </c>
      <c r="B172" s="2" t="s">
        <v>816</v>
      </c>
      <c r="C172" s="2" t="s">
        <v>817</v>
      </c>
      <c r="D172" s="2" t="s">
        <v>42</v>
      </c>
      <c r="E172" s="2" t="s">
        <v>42</v>
      </c>
      <c r="F172" s="2" t="s">
        <v>40</v>
      </c>
      <c r="G172" s="2" t="s">
        <v>43</v>
      </c>
      <c r="H172" s="2">
        <v>158.05646999999999</v>
      </c>
      <c r="I172" s="2">
        <v>10.010999999999999</v>
      </c>
      <c r="J172" s="2">
        <v>2125.4147010213601</v>
      </c>
      <c r="K172" s="2">
        <v>7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 t="s">
        <v>43</v>
      </c>
      <c r="R172" s="2" t="s">
        <v>43</v>
      </c>
      <c r="S172" s="2">
        <v>1338.77632678744</v>
      </c>
      <c r="T172" s="2">
        <v>1472.83914452358</v>
      </c>
      <c r="U172" s="2">
        <v>1434.58465356174</v>
      </c>
      <c r="V172" s="2">
        <v>1587.12729511969</v>
      </c>
      <c r="W172" s="2">
        <v>1450.4644956504001</v>
      </c>
      <c r="X172" s="2">
        <v>1493.7094159058499</v>
      </c>
      <c r="Y172" s="2">
        <v>1336.4725117806399</v>
      </c>
      <c r="Z172" s="2">
        <v>1672.7188481857299</v>
      </c>
      <c r="AA172" s="2">
        <v>2125.4147010213601</v>
      </c>
      <c r="AB172" s="2">
        <v>1965.9949409452199</v>
      </c>
      <c r="AC172" s="2" t="s">
        <v>43</v>
      </c>
      <c r="AD172" s="2" t="s">
        <v>43</v>
      </c>
      <c r="AE172" s="2" t="s">
        <v>43</v>
      </c>
      <c r="AF172" s="2" t="s">
        <v>43</v>
      </c>
      <c r="AG172" s="2" t="s">
        <v>43</v>
      </c>
      <c r="AH172" s="2" t="s">
        <v>43</v>
      </c>
      <c r="AI172" s="2" t="s">
        <v>43</v>
      </c>
      <c r="AJ172" s="2" t="s">
        <v>43</v>
      </c>
    </row>
    <row r="173" spans="1:36" x14ac:dyDescent="0.3">
      <c r="A173" s="2" t="b">
        <v>1</v>
      </c>
      <c r="B173" s="2" t="s">
        <v>876</v>
      </c>
      <c r="C173" s="2" t="s">
        <v>877</v>
      </c>
      <c r="D173" s="2" t="s">
        <v>40</v>
      </c>
      <c r="E173" s="2" t="s">
        <v>41</v>
      </c>
      <c r="F173" s="2" t="s">
        <v>40</v>
      </c>
      <c r="G173" s="2" t="s">
        <v>43</v>
      </c>
      <c r="H173" s="2">
        <v>268.13009</v>
      </c>
      <c r="I173" s="2">
        <v>0.97499999999999998</v>
      </c>
      <c r="J173" s="2">
        <v>2476.9121584335799</v>
      </c>
      <c r="K173" s="2">
        <v>2</v>
      </c>
      <c r="L173" s="2">
        <v>4</v>
      </c>
      <c r="M173" s="2">
        <v>0</v>
      </c>
      <c r="N173" s="2">
        <v>0</v>
      </c>
      <c r="O173" s="2">
        <v>0</v>
      </c>
      <c r="P173" s="2">
        <v>0</v>
      </c>
      <c r="Q173" s="2" t="s">
        <v>43</v>
      </c>
      <c r="R173" s="2">
        <v>72.2</v>
      </c>
      <c r="S173" s="2">
        <v>2193.0299663692499</v>
      </c>
      <c r="T173" s="2">
        <v>2209.5133503664401</v>
      </c>
      <c r="U173" s="2">
        <v>2154.4826928351299</v>
      </c>
      <c r="V173" s="2">
        <v>2476.9121584335799</v>
      </c>
      <c r="W173" s="2">
        <v>2336.7798934203302</v>
      </c>
      <c r="X173" s="2">
        <v>2447.5561627367001</v>
      </c>
      <c r="Y173" s="2">
        <v>1617.47525565151</v>
      </c>
      <c r="Z173" s="2">
        <v>1701.9424843949801</v>
      </c>
      <c r="AA173" s="2">
        <v>2208.9532398125298</v>
      </c>
      <c r="AB173" s="2">
        <v>2252.56356074516</v>
      </c>
      <c r="AC173" s="2" t="s">
        <v>43</v>
      </c>
      <c r="AD173" s="2" t="s">
        <v>43</v>
      </c>
      <c r="AE173" s="2" t="s">
        <v>43</v>
      </c>
      <c r="AF173" s="2" t="s">
        <v>43</v>
      </c>
      <c r="AG173" s="2" t="s">
        <v>43</v>
      </c>
      <c r="AH173" s="2" t="s">
        <v>43</v>
      </c>
      <c r="AI173" s="2" t="s">
        <v>43</v>
      </c>
      <c r="AJ173" s="2" t="s">
        <v>43</v>
      </c>
    </row>
    <row r="174" spans="1:36" x14ac:dyDescent="0.3">
      <c r="A174" s="2" t="b">
        <v>1</v>
      </c>
      <c r="B174" s="2" t="s">
        <v>814</v>
      </c>
      <c r="C174" s="2" t="s">
        <v>815</v>
      </c>
      <c r="D174" s="2" t="s">
        <v>42</v>
      </c>
      <c r="E174" s="2" t="s">
        <v>42</v>
      </c>
      <c r="F174" s="2" t="s">
        <v>40</v>
      </c>
      <c r="G174" s="2" t="s">
        <v>43</v>
      </c>
      <c r="H174" s="2">
        <v>272.19866000000002</v>
      </c>
      <c r="I174" s="2">
        <v>0.81299999999999994</v>
      </c>
      <c r="J174" s="2">
        <v>368.19075796612702</v>
      </c>
      <c r="K174" s="2">
        <v>4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 t="s">
        <v>43</v>
      </c>
      <c r="R174" s="2" t="s">
        <v>43</v>
      </c>
      <c r="S174" s="2">
        <v>71.935889905084196</v>
      </c>
      <c r="T174" s="2">
        <v>41.9310420582772</v>
      </c>
      <c r="U174" s="2">
        <v>43.401002585514597</v>
      </c>
      <c r="V174" s="2">
        <v>44.454269770386603</v>
      </c>
      <c r="W174" s="2">
        <v>44.219093022242497</v>
      </c>
      <c r="X174" s="2">
        <v>42.9213003019957</v>
      </c>
      <c r="Y174" s="2">
        <v>368.19075796612702</v>
      </c>
      <c r="Z174" s="2">
        <v>97.484762375459297</v>
      </c>
      <c r="AA174" s="2">
        <v>47.4579499199941</v>
      </c>
      <c r="AB174" s="2">
        <v>45.2085789457659</v>
      </c>
      <c r="AC174" s="2" t="s">
        <v>43</v>
      </c>
      <c r="AD174" s="2" t="s">
        <v>43</v>
      </c>
      <c r="AE174" s="2" t="s">
        <v>43</v>
      </c>
      <c r="AF174" s="2" t="s">
        <v>43</v>
      </c>
      <c r="AG174" s="2" t="s">
        <v>43</v>
      </c>
      <c r="AH174" s="2" t="s">
        <v>43</v>
      </c>
      <c r="AI174" s="2" t="s">
        <v>43</v>
      </c>
      <c r="AJ174" s="2" t="s">
        <v>43</v>
      </c>
    </row>
    <row r="175" spans="1:36" x14ac:dyDescent="0.3">
      <c r="A175" s="2" t="b">
        <v>1</v>
      </c>
      <c r="B175" s="2" t="s">
        <v>649</v>
      </c>
      <c r="C175" s="2" t="s">
        <v>650</v>
      </c>
      <c r="D175" s="2" t="s">
        <v>42</v>
      </c>
      <c r="E175" s="2" t="s">
        <v>42</v>
      </c>
      <c r="F175" s="2" t="s">
        <v>40</v>
      </c>
      <c r="G175" s="2" t="s">
        <v>43</v>
      </c>
      <c r="H175" s="2">
        <v>374.28401000000002</v>
      </c>
      <c r="I175" s="2">
        <v>8.0879999999999992</v>
      </c>
      <c r="J175" s="2">
        <v>1718.32571549147</v>
      </c>
      <c r="K175" s="2">
        <v>38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 t="s">
        <v>43</v>
      </c>
      <c r="R175" s="2" t="s">
        <v>43</v>
      </c>
      <c r="S175" s="2">
        <v>529.26600532839996</v>
      </c>
      <c r="T175" s="2">
        <v>518.38550775434703</v>
      </c>
      <c r="U175" s="2">
        <v>1435.2736984907699</v>
      </c>
      <c r="V175" s="2">
        <v>1698.7294860542199</v>
      </c>
      <c r="W175" s="2">
        <v>1544.55526967984</v>
      </c>
      <c r="X175" s="2">
        <v>1451.0666704259199</v>
      </c>
      <c r="Y175" s="2">
        <v>486.80902250141901</v>
      </c>
      <c r="Z175" s="2">
        <v>402.33383027485701</v>
      </c>
      <c r="AA175" s="2">
        <v>1718.32571549147</v>
      </c>
      <c r="AB175" s="2">
        <v>1512.9660486125399</v>
      </c>
      <c r="AC175" s="2" t="s">
        <v>43</v>
      </c>
      <c r="AD175" s="2" t="s">
        <v>43</v>
      </c>
      <c r="AE175" s="2" t="s">
        <v>43</v>
      </c>
      <c r="AF175" s="2" t="s">
        <v>43</v>
      </c>
      <c r="AG175" s="2" t="s">
        <v>43</v>
      </c>
      <c r="AH175" s="2" t="s">
        <v>43</v>
      </c>
      <c r="AI175" s="2" t="s">
        <v>43</v>
      </c>
      <c r="AJ175" s="2" t="s">
        <v>43</v>
      </c>
    </row>
    <row r="176" spans="1:36" x14ac:dyDescent="0.3">
      <c r="A176" s="2" t="b">
        <v>1</v>
      </c>
      <c r="B176" s="2" t="s">
        <v>762</v>
      </c>
      <c r="C176" s="2" t="s">
        <v>763</v>
      </c>
      <c r="D176" s="2" t="s">
        <v>42</v>
      </c>
      <c r="E176" s="2" t="s">
        <v>42</v>
      </c>
      <c r="F176" s="2" t="s">
        <v>40</v>
      </c>
      <c r="G176" s="2" t="s">
        <v>43</v>
      </c>
      <c r="H176" s="2">
        <v>182.12962999999999</v>
      </c>
      <c r="I176" s="2">
        <v>0.97599999999999998</v>
      </c>
      <c r="J176" s="2">
        <v>2181.1070663425498</v>
      </c>
      <c r="K176" s="2">
        <v>30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 t="s">
        <v>43</v>
      </c>
      <c r="R176" s="2" t="s">
        <v>43</v>
      </c>
      <c r="S176" s="2">
        <v>1775.26864303504</v>
      </c>
      <c r="T176" s="2">
        <v>1834.4063396917099</v>
      </c>
      <c r="U176" s="2">
        <v>1844.56149454826</v>
      </c>
      <c r="V176" s="2">
        <v>2083.81568806318</v>
      </c>
      <c r="W176" s="2">
        <v>1891.6349224958101</v>
      </c>
      <c r="X176" s="2">
        <v>1981.3088623532501</v>
      </c>
      <c r="Y176" s="2">
        <v>2181.1070663425498</v>
      </c>
      <c r="Z176" s="2">
        <v>1616.7838877286999</v>
      </c>
      <c r="AA176" s="2">
        <v>1788.1586119236799</v>
      </c>
      <c r="AB176" s="2">
        <v>1823.46138318155</v>
      </c>
      <c r="AC176" s="2" t="s">
        <v>43</v>
      </c>
      <c r="AD176" s="2" t="s">
        <v>43</v>
      </c>
      <c r="AE176" s="2" t="s">
        <v>43</v>
      </c>
      <c r="AF176" s="2" t="s">
        <v>43</v>
      </c>
      <c r="AG176" s="2" t="s">
        <v>43</v>
      </c>
      <c r="AH176" s="2" t="s">
        <v>43</v>
      </c>
      <c r="AI176" s="2" t="s">
        <v>43</v>
      </c>
      <c r="AJ176" s="2" t="s">
        <v>43</v>
      </c>
    </row>
    <row r="177" spans="1:36" x14ac:dyDescent="0.3">
      <c r="A177" s="2" t="b">
        <v>1</v>
      </c>
      <c r="B177" s="2" t="s">
        <v>649</v>
      </c>
      <c r="C177" s="2" t="s">
        <v>650</v>
      </c>
      <c r="D177" s="2" t="s">
        <v>42</v>
      </c>
      <c r="E177" s="2" t="s">
        <v>42</v>
      </c>
      <c r="F177" s="2" t="s">
        <v>40</v>
      </c>
      <c r="G177" s="2" t="s">
        <v>43</v>
      </c>
      <c r="H177" s="2">
        <v>374.28471000000002</v>
      </c>
      <c r="I177" s="2">
        <v>9.9410000000000007</v>
      </c>
      <c r="J177" s="2">
        <v>943.11890996113198</v>
      </c>
      <c r="K177" s="2">
        <v>38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 t="s">
        <v>43</v>
      </c>
      <c r="R177" s="2" t="s">
        <v>43</v>
      </c>
      <c r="S177" s="2">
        <v>344.05319223703401</v>
      </c>
      <c r="T177" s="2">
        <v>407.94467804037203</v>
      </c>
      <c r="U177" s="2">
        <v>395.36806934429501</v>
      </c>
      <c r="V177" s="2">
        <v>398.80770865888599</v>
      </c>
      <c r="W177" s="2">
        <v>943.11890996113198</v>
      </c>
      <c r="X177" s="2">
        <v>483.87127399556198</v>
      </c>
      <c r="Y177" s="2">
        <v>630.08447584502596</v>
      </c>
      <c r="Z177" s="2">
        <v>546.09608051155601</v>
      </c>
      <c r="AA177" s="2">
        <v>657.35634374486301</v>
      </c>
      <c r="AB177" s="2">
        <v>571.67957128143803</v>
      </c>
      <c r="AC177" s="2" t="s">
        <v>43</v>
      </c>
      <c r="AD177" s="2" t="s">
        <v>43</v>
      </c>
      <c r="AE177" s="2" t="s">
        <v>43</v>
      </c>
      <c r="AF177" s="2" t="s">
        <v>43</v>
      </c>
      <c r="AG177" s="2" t="s">
        <v>43</v>
      </c>
      <c r="AH177" s="2" t="s">
        <v>43</v>
      </c>
      <c r="AI177" s="2" t="s">
        <v>43</v>
      </c>
      <c r="AJ177" s="2" t="s">
        <v>43</v>
      </c>
    </row>
    <row r="178" spans="1:36" x14ac:dyDescent="0.3">
      <c r="A178" s="2" t="b">
        <v>1</v>
      </c>
      <c r="B178" s="2" t="s">
        <v>749</v>
      </c>
      <c r="C178" s="2" t="s">
        <v>750</v>
      </c>
      <c r="D178" s="2" t="s">
        <v>42</v>
      </c>
      <c r="E178" s="2" t="s">
        <v>42</v>
      </c>
      <c r="F178" s="2" t="s">
        <v>40</v>
      </c>
      <c r="G178" s="2" t="s">
        <v>43</v>
      </c>
      <c r="H178" s="2">
        <v>252.208</v>
      </c>
      <c r="I178" s="2">
        <v>7.7050000000000001</v>
      </c>
      <c r="J178" s="2">
        <v>167.67383102287801</v>
      </c>
      <c r="K178" s="2">
        <v>24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 t="s">
        <v>43</v>
      </c>
      <c r="R178" s="2" t="s">
        <v>43</v>
      </c>
      <c r="S178" s="2">
        <v>115.94076367356099</v>
      </c>
      <c r="T178" s="2">
        <v>167.67383102287801</v>
      </c>
      <c r="U178" s="2">
        <v>95.887102602300502</v>
      </c>
      <c r="V178" s="2">
        <v>112.466962576356</v>
      </c>
      <c r="W178" s="2">
        <v>150.48776355806501</v>
      </c>
      <c r="X178" s="2">
        <v>112.332216562136</v>
      </c>
      <c r="Y178" s="2">
        <v>101.63149343138799</v>
      </c>
      <c r="Z178" s="2">
        <v>104.38599793873099</v>
      </c>
      <c r="AA178" s="2">
        <v>103.449106155961</v>
      </c>
      <c r="AB178" s="2">
        <v>158.25080917552901</v>
      </c>
      <c r="AC178" s="2" t="s">
        <v>43</v>
      </c>
      <c r="AD178" s="2" t="s">
        <v>43</v>
      </c>
      <c r="AE178" s="2" t="s">
        <v>43</v>
      </c>
      <c r="AF178" s="2" t="s">
        <v>43</v>
      </c>
      <c r="AG178" s="2" t="s">
        <v>43</v>
      </c>
      <c r="AH178" s="2" t="s">
        <v>43</v>
      </c>
      <c r="AI178" s="2" t="s">
        <v>43</v>
      </c>
      <c r="AJ178" s="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97"/>
  <sheetViews>
    <sheetView workbookViewId="0">
      <selection activeCell="N5" sqref="N5"/>
    </sheetView>
  </sheetViews>
  <sheetFormatPr defaultRowHeight="14.4" x14ac:dyDescent="0.3"/>
  <cols>
    <col min="1" max="1" width="16.109375" bestFit="1" customWidth="1"/>
    <col min="2" max="2" width="19.109375" customWidth="1"/>
    <col min="3" max="3" width="92.33203125" hidden="1" customWidth="1"/>
    <col min="4" max="13" width="9.109375" customWidth="1"/>
  </cols>
  <sheetData>
    <row r="1" spans="1:19" x14ac:dyDescent="0.3">
      <c r="C1" s="3" t="s">
        <v>914</v>
      </c>
    </row>
    <row r="2" spans="1:19" x14ac:dyDescent="0.3">
      <c r="C2" s="3"/>
    </row>
    <row r="3" spans="1:19" x14ac:dyDescent="0.3">
      <c r="A3" s="6" t="s">
        <v>926</v>
      </c>
      <c r="B3" s="6" t="s">
        <v>962</v>
      </c>
      <c r="C3" s="1" t="s">
        <v>1</v>
      </c>
      <c r="D3" s="1" t="s">
        <v>911</v>
      </c>
      <c r="E3" s="1" t="s">
        <v>912</v>
      </c>
      <c r="F3" s="1" t="s">
        <v>913</v>
      </c>
      <c r="G3" s="5" t="s">
        <v>1144</v>
      </c>
      <c r="H3" s="5" t="s">
        <v>1147</v>
      </c>
      <c r="I3" s="1" t="s">
        <v>908</v>
      </c>
      <c r="J3" s="1" t="s">
        <v>909</v>
      </c>
      <c r="K3" s="1" t="s">
        <v>910</v>
      </c>
      <c r="L3" s="22" t="s">
        <v>1145</v>
      </c>
      <c r="M3" s="22" t="s">
        <v>1146</v>
      </c>
    </row>
    <row r="4" spans="1:19" x14ac:dyDescent="0.3">
      <c r="A4" s="6"/>
      <c r="B4" s="6"/>
      <c r="C4" s="1"/>
      <c r="D4" s="5" t="s">
        <v>963</v>
      </c>
      <c r="E4" s="5" t="s">
        <v>963</v>
      </c>
      <c r="F4" s="5" t="s">
        <v>963</v>
      </c>
      <c r="G4" s="5"/>
      <c r="H4" s="5"/>
      <c r="I4" s="5" t="s">
        <v>629</v>
      </c>
      <c r="J4" s="5" t="s">
        <v>629</v>
      </c>
      <c r="K4" s="5" t="s">
        <v>629</v>
      </c>
      <c r="L4" s="11"/>
      <c r="M4" s="11"/>
      <c r="N4" s="11" t="s">
        <v>964</v>
      </c>
    </row>
    <row r="5" spans="1:19" x14ac:dyDescent="0.3">
      <c r="A5" s="6" t="s">
        <v>979</v>
      </c>
      <c r="B5" s="6" t="s">
        <v>954</v>
      </c>
      <c r="C5" s="2" t="s">
        <v>487</v>
      </c>
      <c r="D5" s="2">
        <v>424010.273285645</v>
      </c>
      <c r="E5" s="2">
        <v>381990.01339422603</v>
      </c>
      <c r="F5" s="2">
        <v>401729.89230739803</v>
      </c>
      <c r="G5" s="2">
        <f>AVERAGE(D5:F5)</f>
        <v>402576.72632908967</v>
      </c>
      <c r="H5" s="2">
        <f>_xlfn.STDEV.S(D5:F5)</f>
        <v>21022.925729565315</v>
      </c>
      <c r="I5" s="2">
        <v>376006.09565087198</v>
      </c>
      <c r="J5" s="2">
        <v>442681.74245922902</v>
      </c>
      <c r="K5" s="2">
        <v>391591.35982233298</v>
      </c>
      <c r="L5" s="2">
        <f>AVERAGE(I5:K5)</f>
        <v>403426.39931081125</v>
      </c>
      <c r="M5" s="2">
        <f>_xlfn.STDEV.S(I5:K5)</f>
        <v>34877.809407968474</v>
      </c>
      <c r="N5">
        <f>TTEST(D5:F5,I5:K5,2,1)</f>
        <v>0.9811426936910097</v>
      </c>
      <c r="O5" t="str">
        <f>IF(N5&lt;=0.001,"***",IF(N5&lt;=0.01,"**",IF(N5&lt;=0.05,"*","")))</f>
        <v/>
      </c>
      <c r="P5" t="str">
        <f>O5&amp;""&amp;S5</f>
        <v>PE(18:1/22:2)</v>
      </c>
      <c r="S5" s="6" t="s">
        <v>979</v>
      </c>
    </row>
    <row r="6" spans="1:19" x14ac:dyDescent="0.3">
      <c r="A6" s="6" t="s">
        <v>980</v>
      </c>
      <c r="B6" s="6" t="s">
        <v>954</v>
      </c>
      <c r="C6" s="2" t="s">
        <v>280</v>
      </c>
      <c r="D6" s="2">
        <v>797383.36810670898</v>
      </c>
      <c r="E6" s="2">
        <v>624167.61593448999</v>
      </c>
      <c r="F6" s="2">
        <v>714581.40583952598</v>
      </c>
      <c r="G6" s="2">
        <f t="shared" ref="G6:G69" si="0">AVERAGE(D6:F6)</f>
        <v>712044.12996024173</v>
      </c>
      <c r="H6" s="2">
        <f t="shared" ref="H6:H69" si="1">_xlfn.STDEV.S(D6:F6)</f>
        <v>86635.746241448127</v>
      </c>
      <c r="I6" s="2">
        <v>707062.50420183095</v>
      </c>
      <c r="J6" s="2">
        <v>759195.88856096799</v>
      </c>
      <c r="K6" s="2">
        <v>720077.18474877405</v>
      </c>
      <c r="L6" s="2">
        <f t="shared" ref="L6:L69" si="2">AVERAGE(I6:K6)</f>
        <v>728778.52583719091</v>
      </c>
      <c r="M6" s="2">
        <f t="shared" ref="M6:M69" si="3">_xlfn.STDEV.S(I6:K6)</f>
        <v>27134.064268684637</v>
      </c>
      <c r="N6">
        <f t="shared" ref="N6:N67" si="4">TTEST(D6:F6,I6:K6,2,1)</f>
        <v>0.82168062418334165</v>
      </c>
      <c r="O6" t="str">
        <f t="shared" ref="O6:O67" si="5">IF(N6&lt;=0.001,"***",IF(N6&lt;=0.01,"**",IF(N6&lt;=0.05,"*","")))</f>
        <v/>
      </c>
      <c r="P6" t="str">
        <f t="shared" ref="P6:P69" si="6">O6&amp;""&amp;S6</f>
        <v>PE(16:1/22:6)</v>
      </c>
      <c r="S6" s="6" t="s">
        <v>980</v>
      </c>
    </row>
    <row r="7" spans="1:19" x14ac:dyDescent="0.3">
      <c r="A7" s="6" t="s">
        <v>981</v>
      </c>
      <c r="B7" s="6" t="s">
        <v>954</v>
      </c>
      <c r="C7" s="2" t="s">
        <v>478</v>
      </c>
      <c r="D7" s="2">
        <v>48288.740123875898</v>
      </c>
      <c r="E7" s="2">
        <v>48540.216271229903</v>
      </c>
      <c r="F7" s="2">
        <v>203016.818226965</v>
      </c>
      <c r="G7" s="2">
        <f t="shared" si="0"/>
        <v>99948.591540690279</v>
      </c>
      <c r="H7" s="2">
        <f t="shared" si="1"/>
        <v>89259.791195437807</v>
      </c>
      <c r="I7" s="2">
        <v>183397.08097423901</v>
      </c>
      <c r="J7" s="2">
        <v>184812.43579044801</v>
      </c>
      <c r="K7" s="2">
        <v>194825.73479048701</v>
      </c>
      <c r="L7" s="2">
        <f t="shared" si="2"/>
        <v>187678.417185058</v>
      </c>
      <c r="M7" s="2">
        <f t="shared" si="3"/>
        <v>6230.0817834598283</v>
      </c>
      <c r="N7">
        <f t="shared" si="4"/>
        <v>0.20887541424519818</v>
      </c>
      <c r="O7" t="str">
        <f t="shared" si="5"/>
        <v/>
      </c>
      <c r="P7" t="str">
        <f t="shared" si="6"/>
        <v>PE(16:1/20:3)</v>
      </c>
      <c r="S7" s="6" t="s">
        <v>981</v>
      </c>
    </row>
    <row r="8" spans="1:19" x14ac:dyDescent="0.3">
      <c r="A8" s="7" t="s">
        <v>981</v>
      </c>
      <c r="B8" s="6" t="s">
        <v>954</v>
      </c>
      <c r="C8" s="2" t="s">
        <v>478</v>
      </c>
      <c r="D8" s="2">
        <v>4689.3188601661795</v>
      </c>
      <c r="E8" s="2">
        <v>3159.06013567638</v>
      </c>
      <c r="F8" s="2">
        <v>4476.0416678683496</v>
      </c>
      <c r="G8" s="2">
        <f t="shared" si="0"/>
        <v>4108.1402212369694</v>
      </c>
      <c r="H8" s="2">
        <f t="shared" si="1"/>
        <v>828.81635287582537</v>
      </c>
      <c r="I8" s="2">
        <v>5678.1691283570599</v>
      </c>
      <c r="J8" s="2">
        <v>5408.1775790787297</v>
      </c>
      <c r="K8" s="2">
        <v>5291.3489626647197</v>
      </c>
      <c r="L8" s="2">
        <f t="shared" si="2"/>
        <v>5459.231890033504</v>
      </c>
      <c r="M8" s="2">
        <f t="shared" si="3"/>
        <v>198.3995139783926</v>
      </c>
      <c r="N8">
        <f t="shared" si="4"/>
        <v>9.5990408444662667E-2</v>
      </c>
      <c r="O8" t="str">
        <f t="shared" si="5"/>
        <v/>
      </c>
      <c r="P8" t="str">
        <f t="shared" si="6"/>
        <v>PE(16:1/20:3)</v>
      </c>
      <c r="S8" s="7" t="s">
        <v>981</v>
      </c>
    </row>
    <row r="9" spans="1:19" x14ac:dyDescent="0.3">
      <c r="A9" s="7" t="s">
        <v>981</v>
      </c>
      <c r="B9" s="6" t="s">
        <v>954</v>
      </c>
      <c r="C9" s="2" t="s">
        <v>478</v>
      </c>
      <c r="D9" s="2">
        <v>18819.0548712659</v>
      </c>
      <c r="E9" s="2">
        <v>8433.7783052930008</v>
      </c>
      <c r="F9" s="2">
        <v>12630.860546366101</v>
      </c>
      <c r="G9" s="2">
        <f t="shared" si="0"/>
        <v>13294.564574308335</v>
      </c>
      <c r="H9" s="2">
        <f t="shared" si="1"/>
        <v>5224.3535117243428</v>
      </c>
      <c r="I9" s="2">
        <v>47025.291806519803</v>
      </c>
      <c r="J9" s="2">
        <v>61270.083159333502</v>
      </c>
      <c r="K9" s="2">
        <v>36511.698440554203</v>
      </c>
      <c r="L9" s="2">
        <f t="shared" si="2"/>
        <v>48269.024468802498</v>
      </c>
      <c r="M9" s="2">
        <f t="shared" si="3"/>
        <v>12425.963007839413</v>
      </c>
      <c r="N9">
        <f t="shared" si="4"/>
        <v>6.0509676022502012E-2</v>
      </c>
      <c r="O9" t="str">
        <f t="shared" si="5"/>
        <v/>
      </c>
      <c r="P9" t="str">
        <f t="shared" si="6"/>
        <v>PE(16:1/20:3)</v>
      </c>
      <c r="S9" s="7" t="s">
        <v>981</v>
      </c>
    </row>
    <row r="10" spans="1:19" x14ac:dyDescent="0.3">
      <c r="A10" s="7" t="s">
        <v>982</v>
      </c>
      <c r="B10" s="7" t="s">
        <v>955</v>
      </c>
      <c r="C10" s="2" t="s">
        <v>878</v>
      </c>
      <c r="D10" s="2">
        <v>568829.55502218998</v>
      </c>
      <c r="E10" s="2">
        <v>489750.89530768798</v>
      </c>
      <c r="F10" s="2">
        <v>504427.94933288498</v>
      </c>
      <c r="G10" s="2">
        <f t="shared" si="0"/>
        <v>521002.79988758761</v>
      </c>
      <c r="H10" s="2">
        <f t="shared" si="1"/>
        <v>42064.270571870678</v>
      </c>
      <c r="I10" s="2">
        <v>311852.00315590599</v>
      </c>
      <c r="J10" s="2">
        <v>282338.689868866</v>
      </c>
      <c r="K10" s="2">
        <v>348078.79634814803</v>
      </c>
      <c r="L10" s="2">
        <f t="shared" si="2"/>
        <v>314089.82979097334</v>
      </c>
      <c r="M10" s="2">
        <f t="shared" si="3"/>
        <v>32927.136240695108</v>
      </c>
      <c r="N10">
        <f t="shared" si="4"/>
        <v>1.914705897603497E-2</v>
      </c>
      <c r="O10" t="str">
        <f t="shared" si="5"/>
        <v>*</v>
      </c>
      <c r="P10" t="str">
        <f t="shared" si="6"/>
        <v>*PC(16:1/18:2)</v>
      </c>
      <c r="S10" t="s">
        <v>1099</v>
      </c>
    </row>
    <row r="11" spans="1:19" x14ac:dyDescent="0.3">
      <c r="A11" s="7" t="s">
        <v>983</v>
      </c>
      <c r="B11" s="6" t="s">
        <v>954</v>
      </c>
      <c r="C11" s="2" t="s">
        <v>124</v>
      </c>
      <c r="D11" s="2">
        <v>1775305.19198326</v>
      </c>
      <c r="E11" s="2">
        <v>1524077.42617723</v>
      </c>
      <c r="F11" s="2">
        <v>1759715.8737102801</v>
      </c>
      <c r="G11" s="2">
        <f t="shared" si="0"/>
        <v>1686366.1639569234</v>
      </c>
      <c r="H11" s="2">
        <f t="shared" si="1"/>
        <v>140762.14874265247</v>
      </c>
      <c r="I11" s="2">
        <v>1544803.88702651</v>
      </c>
      <c r="J11" s="2">
        <v>1654328.81216659</v>
      </c>
      <c r="K11" s="2">
        <v>1722933.52150357</v>
      </c>
      <c r="L11" s="2">
        <f t="shared" si="2"/>
        <v>1640688.7402322234</v>
      </c>
      <c r="M11" s="2">
        <f t="shared" si="3"/>
        <v>89844.756894956197</v>
      </c>
      <c r="N11">
        <f t="shared" si="4"/>
        <v>0.70401923193806304</v>
      </c>
      <c r="O11" t="str">
        <f t="shared" si="5"/>
        <v/>
      </c>
      <c r="P11" t="str">
        <f t="shared" si="6"/>
        <v>PE(16:1/20:4)</v>
      </c>
      <c r="S11" s="7" t="s">
        <v>983</v>
      </c>
    </row>
    <row r="12" spans="1:19" x14ac:dyDescent="0.3">
      <c r="A12" s="7" t="s">
        <v>983</v>
      </c>
      <c r="B12" s="6" t="s">
        <v>954</v>
      </c>
      <c r="C12" s="2" t="s">
        <v>124</v>
      </c>
      <c r="D12" s="2">
        <v>491533.08674688201</v>
      </c>
      <c r="E12" s="2">
        <v>472795.86898138898</v>
      </c>
      <c r="F12" s="2">
        <v>506602.13092429598</v>
      </c>
      <c r="G12" s="2">
        <f t="shared" si="0"/>
        <v>490310.3622175224</v>
      </c>
      <c r="H12" s="2">
        <f t="shared" si="1"/>
        <v>16936.266651601054</v>
      </c>
      <c r="I12" s="2">
        <v>387238.369245512</v>
      </c>
      <c r="J12" s="2">
        <v>424387.36182429199</v>
      </c>
      <c r="K12" s="2">
        <v>4942.4585227001098</v>
      </c>
      <c r="L12" s="2">
        <f t="shared" si="2"/>
        <v>272189.39653083467</v>
      </c>
      <c r="M12" s="2">
        <f t="shared" si="3"/>
        <v>232186.79186906255</v>
      </c>
      <c r="N12">
        <f t="shared" si="4"/>
        <v>0.26594122758304617</v>
      </c>
      <c r="O12" t="str">
        <f t="shared" si="5"/>
        <v/>
      </c>
      <c r="P12" t="str">
        <f t="shared" si="6"/>
        <v>PE(16:1/20:4)</v>
      </c>
      <c r="S12" s="7" t="s">
        <v>983</v>
      </c>
    </row>
    <row r="13" spans="1:19" x14ac:dyDescent="0.3">
      <c r="A13" s="7" t="s">
        <v>983</v>
      </c>
      <c r="B13" s="6" t="s">
        <v>954</v>
      </c>
      <c r="C13" s="2" t="s">
        <v>124</v>
      </c>
      <c r="D13" s="2">
        <v>24229.9606204105</v>
      </c>
      <c r="E13" s="2">
        <v>18917.844127050899</v>
      </c>
      <c r="F13" s="2">
        <v>23414.315100223801</v>
      </c>
      <c r="G13" s="2">
        <f t="shared" si="0"/>
        <v>22187.373282561734</v>
      </c>
      <c r="H13" s="2">
        <f t="shared" si="1"/>
        <v>2860.7140852769066</v>
      </c>
      <c r="I13" s="2">
        <v>20586.3056379806</v>
      </c>
      <c r="J13" s="2">
        <v>21244.5845585594</v>
      </c>
      <c r="K13" s="2">
        <v>18661.027932418401</v>
      </c>
      <c r="L13" s="2">
        <f t="shared" si="2"/>
        <v>20163.9727096528</v>
      </c>
      <c r="M13" s="2">
        <f t="shared" si="3"/>
        <v>1342.5591372009337</v>
      </c>
      <c r="N13">
        <f t="shared" si="4"/>
        <v>0.454552084710659</v>
      </c>
      <c r="O13" t="str">
        <f t="shared" si="5"/>
        <v/>
      </c>
      <c r="P13" t="str">
        <f t="shared" si="6"/>
        <v>PE(16:1/20:4)</v>
      </c>
      <c r="S13" s="7" t="s">
        <v>983</v>
      </c>
    </row>
    <row r="14" spans="1:19" x14ac:dyDescent="0.3">
      <c r="A14" s="7" t="s">
        <v>984</v>
      </c>
      <c r="B14" s="6" t="s">
        <v>924</v>
      </c>
      <c r="C14" s="2" t="s">
        <v>879</v>
      </c>
      <c r="D14" s="2">
        <v>1919.7533959033999</v>
      </c>
      <c r="E14" s="2">
        <v>2132.1196509951401</v>
      </c>
      <c r="F14" s="2">
        <v>1876.9990992452699</v>
      </c>
      <c r="G14" s="2">
        <f t="shared" si="0"/>
        <v>1976.29071538127</v>
      </c>
      <c r="H14" s="2">
        <f t="shared" si="1"/>
        <v>136.63445887328939</v>
      </c>
      <c r="I14" s="2">
        <v>1449.45786818342</v>
      </c>
      <c r="J14" s="2">
        <v>1603.91522886187</v>
      </c>
      <c r="K14" s="2">
        <v>1541.74552771809</v>
      </c>
      <c r="L14" s="2">
        <f t="shared" si="2"/>
        <v>1531.7062082544599</v>
      </c>
      <c r="M14" s="2">
        <f t="shared" si="3"/>
        <v>77.716536325339476</v>
      </c>
      <c r="N14">
        <f t="shared" si="4"/>
        <v>1.6133634151130335E-2</v>
      </c>
      <c r="O14" t="str">
        <f t="shared" si="5"/>
        <v>*</v>
      </c>
      <c r="P14" t="str">
        <f t="shared" si="6"/>
        <v>*LPC(16:1)</v>
      </c>
      <c r="S14" t="s">
        <v>999</v>
      </c>
    </row>
    <row r="15" spans="1:19" x14ac:dyDescent="0.3">
      <c r="A15" s="7" t="s">
        <v>985</v>
      </c>
      <c r="B15" s="7" t="s">
        <v>955</v>
      </c>
      <c r="C15" s="2" t="s">
        <v>347</v>
      </c>
      <c r="D15" s="2">
        <v>15849.614160168099</v>
      </c>
      <c r="E15" s="2">
        <v>10654.6942700241</v>
      </c>
      <c r="F15" s="2">
        <v>9946.9129601761106</v>
      </c>
      <c r="G15" s="2">
        <f t="shared" si="0"/>
        <v>12150.407130122769</v>
      </c>
      <c r="H15" s="2">
        <f t="shared" si="1"/>
        <v>3223.0944888406707</v>
      </c>
      <c r="I15" s="2">
        <v>4772.60633391793</v>
      </c>
      <c r="J15" s="2">
        <v>8468.4738771385692</v>
      </c>
      <c r="K15" s="2">
        <v>8520.4883769566404</v>
      </c>
      <c r="L15" s="2">
        <f t="shared" si="2"/>
        <v>7253.8561960043799</v>
      </c>
      <c r="M15" s="2">
        <f t="shared" si="3"/>
        <v>2148.9827909096539</v>
      </c>
      <c r="N15">
        <f t="shared" si="4"/>
        <v>0.2547672019047964</v>
      </c>
      <c r="O15" t="str">
        <f t="shared" si="5"/>
        <v/>
      </c>
      <c r="P15" t="str">
        <f t="shared" si="6"/>
        <v>PC(18:1/22:6)</v>
      </c>
      <c r="S15" s="7" t="s">
        <v>985</v>
      </c>
    </row>
    <row r="16" spans="1:19" x14ac:dyDescent="0.3">
      <c r="A16" s="7" t="s">
        <v>985</v>
      </c>
      <c r="B16" s="7" t="s">
        <v>955</v>
      </c>
      <c r="C16" s="2" t="s">
        <v>347</v>
      </c>
      <c r="D16" s="2">
        <v>21598.1188372988</v>
      </c>
      <c r="E16" s="2">
        <v>10439.7072379369</v>
      </c>
      <c r="F16" s="2">
        <v>14460.461567902599</v>
      </c>
      <c r="G16" s="2">
        <f t="shared" si="0"/>
        <v>15499.429214379436</v>
      </c>
      <c r="H16" s="2">
        <f t="shared" si="1"/>
        <v>5651.2943369649984</v>
      </c>
      <c r="I16" s="2">
        <v>20317.22148566</v>
      </c>
      <c r="J16" s="2">
        <v>10472.518106854601</v>
      </c>
      <c r="K16" s="2">
        <v>10506.452706959501</v>
      </c>
      <c r="L16" s="2">
        <f t="shared" si="2"/>
        <v>13765.397433158034</v>
      </c>
      <c r="M16" s="2">
        <f t="shared" si="3"/>
        <v>5674.0714394937395</v>
      </c>
      <c r="N16">
        <f t="shared" si="4"/>
        <v>0.27740229616560874</v>
      </c>
      <c r="O16" t="str">
        <f t="shared" si="5"/>
        <v/>
      </c>
      <c r="P16" t="str">
        <f t="shared" si="6"/>
        <v>PC(18:1/22:6)</v>
      </c>
      <c r="S16" s="7" t="s">
        <v>985</v>
      </c>
    </row>
    <row r="17" spans="1:19" x14ac:dyDescent="0.3">
      <c r="A17" s="7" t="s">
        <v>985</v>
      </c>
      <c r="B17" s="7" t="s">
        <v>955</v>
      </c>
      <c r="C17" s="2" t="s">
        <v>347</v>
      </c>
      <c r="D17" s="2">
        <v>15332.842076029099</v>
      </c>
      <c r="E17" s="2">
        <v>13279.6279640872</v>
      </c>
      <c r="F17" s="2">
        <v>9424.9783589527997</v>
      </c>
      <c r="G17" s="2">
        <f t="shared" si="0"/>
        <v>12679.149466356366</v>
      </c>
      <c r="H17" s="2">
        <f t="shared" si="1"/>
        <v>2999.3573052513125</v>
      </c>
      <c r="I17" s="2">
        <v>13352.9408690738</v>
      </c>
      <c r="J17" s="2">
        <v>15204.8769525225</v>
      </c>
      <c r="K17" s="2">
        <v>16131.353253670901</v>
      </c>
      <c r="L17" s="2">
        <f t="shared" si="2"/>
        <v>14896.390358422401</v>
      </c>
      <c r="M17" s="2">
        <f t="shared" si="3"/>
        <v>1414.6613830790909</v>
      </c>
      <c r="N17">
        <f t="shared" si="4"/>
        <v>0.47049246513523779</v>
      </c>
      <c r="O17" t="str">
        <f t="shared" si="5"/>
        <v/>
      </c>
      <c r="P17" t="str">
        <f t="shared" si="6"/>
        <v>PC(18:1/22:6)</v>
      </c>
      <c r="S17" s="7" t="s">
        <v>985</v>
      </c>
    </row>
    <row r="18" spans="1:19" x14ac:dyDescent="0.3">
      <c r="A18" s="7" t="s">
        <v>986</v>
      </c>
      <c r="B18" s="6" t="s">
        <v>954</v>
      </c>
      <c r="C18" s="2" t="s">
        <v>880</v>
      </c>
      <c r="D18" s="2">
        <v>396687.74235033401</v>
      </c>
      <c r="E18" s="2">
        <v>356340.809438953</v>
      </c>
      <c r="F18" s="2">
        <v>406872.35315302003</v>
      </c>
      <c r="G18" s="2">
        <f t="shared" si="0"/>
        <v>386633.63498076907</v>
      </c>
      <c r="H18" s="2">
        <f t="shared" si="1"/>
        <v>26724.016048878631</v>
      </c>
      <c r="I18" s="2">
        <v>307882.82065506501</v>
      </c>
      <c r="J18" s="2">
        <v>311305.39845610003</v>
      </c>
      <c r="K18" s="2">
        <v>302975.74920473702</v>
      </c>
      <c r="L18" s="2">
        <f t="shared" si="2"/>
        <v>307387.98943863402</v>
      </c>
      <c r="M18" s="2">
        <f t="shared" si="3"/>
        <v>4186.8135392263421</v>
      </c>
      <c r="N18">
        <f t="shared" si="4"/>
        <v>4.6202014335913595E-2</v>
      </c>
      <c r="O18" t="str">
        <f t="shared" si="5"/>
        <v>*</v>
      </c>
      <c r="P18" t="str">
        <f t="shared" si="6"/>
        <v>*PE(18:1/22:6)</v>
      </c>
      <c r="S18" t="s">
        <v>1100</v>
      </c>
    </row>
    <row r="19" spans="1:19" x14ac:dyDescent="0.3">
      <c r="A19" s="7" t="s">
        <v>987</v>
      </c>
      <c r="B19" s="6" t="s">
        <v>954</v>
      </c>
      <c r="C19" s="2" t="s">
        <v>881</v>
      </c>
      <c r="D19" s="2">
        <v>818099.15533424704</v>
      </c>
      <c r="E19" s="2">
        <v>777075.11827584798</v>
      </c>
      <c r="F19" s="2">
        <v>808775.50097373605</v>
      </c>
      <c r="G19" s="2">
        <f t="shared" si="0"/>
        <v>801316.59152794362</v>
      </c>
      <c r="H19" s="2">
        <f t="shared" si="1"/>
        <v>21505.101760573529</v>
      </c>
      <c r="I19" s="2">
        <v>672737.98233426397</v>
      </c>
      <c r="J19" s="2">
        <v>628482.976379873</v>
      </c>
      <c r="K19" s="2">
        <v>711487.195322535</v>
      </c>
      <c r="L19" s="2">
        <f t="shared" si="2"/>
        <v>670902.71801222395</v>
      </c>
      <c r="M19" s="2">
        <f t="shared" si="3"/>
        <v>41532.532271933014</v>
      </c>
      <c r="N19">
        <f t="shared" si="4"/>
        <v>1.5798163745484303E-2</v>
      </c>
      <c r="O19" t="str">
        <f t="shared" si="5"/>
        <v>*</v>
      </c>
      <c r="P19" t="str">
        <f t="shared" si="6"/>
        <v>*PE(18:1/20:3)</v>
      </c>
      <c r="S19" t="s">
        <v>1101</v>
      </c>
    </row>
    <row r="20" spans="1:19" x14ac:dyDescent="0.3">
      <c r="A20" s="7" t="s">
        <v>988</v>
      </c>
      <c r="B20" s="6" t="s">
        <v>954</v>
      </c>
      <c r="C20" s="2" t="s">
        <v>523</v>
      </c>
      <c r="D20" s="2">
        <v>752874.73683192697</v>
      </c>
      <c r="E20" s="2">
        <v>827967.08526929002</v>
      </c>
      <c r="F20" s="2">
        <v>998777.61244120798</v>
      </c>
      <c r="G20" s="2">
        <f t="shared" si="0"/>
        <v>859873.14484747499</v>
      </c>
      <c r="H20" s="2">
        <f t="shared" si="1"/>
        <v>126018.06829412698</v>
      </c>
      <c r="I20" s="2">
        <v>686953.76094899897</v>
      </c>
      <c r="J20" s="2">
        <v>693578.61578500201</v>
      </c>
      <c r="K20" s="2">
        <v>723948.23709948501</v>
      </c>
      <c r="L20" s="2">
        <f t="shared" si="2"/>
        <v>701493.53794449533</v>
      </c>
      <c r="M20" s="2">
        <f t="shared" si="3"/>
        <v>19726.436855279993</v>
      </c>
      <c r="N20">
        <f t="shared" si="4"/>
        <v>0.12343032433919388</v>
      </c>
      <c r="O20" t="str">
        <f t="shared" si="5"/>
        <v/>
      </c>
      <c r="P20" t="str">
        <f t="shared" si="6"/>
        <v>PE(18:1/18:1)</v>
      </c>
      <c r="S20" s="7" t="s">
        <v>988</v>
      </c>
    </row>
    <row r="21" spans="1:19" x14ac:dyDescent="0.3">
      <c r="A21" s="7" t="s">
        <v>988</v>
      </c>
      <c r="B21" s="6" t="s">
        <v>954</v>
      </c>
      <c r="C21" s="2" t="s">
        <v>523</v>
      </c>
      <c r="D21" s="2">
        <v>915.362577241493</v>
      </c>
      <c r="E21" s="2">
        <v>945.38957414574202</v>
      </c>
      <c r="F21" s="2">
        <v>765.93318515987596</v>
      </c>
      <c r="G21" s="2">
        <f t="shared" si="0"/>
        <v>875.56177884903707</v>
      </c>
      <c r="H21" s="2">
        <f t="shared" si="1"/>
        <v>96.120895498685996</v>
      </c>
      <c r="I21" s="2">
        <v>852.15516249129405</v>
      </c>
      <c r="J21" s="2">
        <v>1101.30584178546</v>
      </c>
      <c r="K21" s="2">
        <v>962.33183893591502</v>
      </c>
      <c r="L21" s="2">
        <f t="shared" si="2"/>
        <v>971.93094773755638</v>
      </c>
      <c r="M21" s="2">
        <f t="shared" si="3"/>
        <v>124.85240252203856</v>
      </c>
      <c r="N21">
        <f t="shared" si="4"/>
        <v>0.35455572190679496</v>
      </c>
      <c r="O21" t="str">
        <f t="shared" si="5"/>
        <v/>
      </c>
      <c r="P21" t="str">
        <f t="shared" si="6"/>
        <v>PE(18:1/18:1)</v>
      </c>
      <c r="S21" s="7" t="s">
        <v>988</v>
      </c>
    </row>
    <row r="22" spans="1:19" x14ac:dyDescent="0.3">
      <c r="A22" s="7" t="s">
        <v>989</v>
      </c>
      <c r="B22" s="6" t="s">
        <v>954</v>
      </c>
      <c r="C22" s="2" t="s">
        <v>316</v>
      </c>
      <c r="D22" s="2">
        <v>857490.73113027494</v>
      </c>
      <c r="E22" s="2">
        <v>953339.90682328504</v>
      </c>
      <c r="F22" s="2">
        <v>1144336.3498175801</v>
      </c>
      <c r="G22" s="2">
        <f t="shared" si="0"/>
        <v>985055.66259037994</v>
      </c>
      <c r="H22" s="2">
        <f t="shared" si="1"/>
        <v>146029.17212986702</v>
      </c>
      <c r="I22" s="2">
        <v>829883.67271549895</v>
      </c>
      <c r="J22" s="2">
        <v>827903.48132352601</v>
      </c>
      <c r="K22" s="2">
        <v>846289.53234874504</v>
      </c>
      <c r="L22" s="2">
        <f t="shared" si="2"/>
        <v>834692.22879592329</v>
      </c>
      <c r="M22" s="2">
        <f t="shared" si="3"/>
        <v>10092.243395768315</v>
      </c>
      <c r="N22">
        <f t="shared" si="4"/>
        <v>0.19752739009323306</v>
      </c>
      <c r="O22" t="str">
        <f t="shared" si="5"/>
        <v/>
      </c>
      <c r="P22" t="str">
        <f t="shared" si="6"/>
        <v>PE(18:1/20:4)</v>
      </c>
      <c r="S22" s="7" t="s">
        <v>989</v>
      </c>
    </row>
    <row r="23" spans="1:19" x14ac:dyDescent="0.3">
      <c r="A23" s="7" t="s">
        <v>989</v>
      </c>
      <c r="B23" s="6" t="s">
        <v>954</v>
      </c>
      <c r="C23" s="2" t="s">
        <v>316</v>
      </c>
      <c r="D23" s="2">
        <v>770931.33731470804</v>
      </c>
      <c r="E23" s="2">
        <v>759304.37711417198</v>
      </c>
      <c r="F23" s="2">
        <v>827131.37839620095</v>
      </c>
      <c r="G23" s="2">
        <f t="shared" si="0"/>
        <v>785789.03094169369</v>
      </c>
      <c r="H23" s="2">
        <f t="shared" si="1"/>
        <v>36272.425072816906</v>
      </c>
      <c r="I23" s="2">
        <v>550930.76315527305</v>
      </c>
      <c r="J23" s="2">
        <v>664414.92453207495</v>
      </c>
      <c r="K23" s="2">
        <v>598620.27642334602</v>
      </c>
      <c r="L23" s="2">
        <f t="shared" si="2"/>
        <v>604655.32137023134</v>
      </c>
      <c r="M23" s="2">
        <f t="shared" si="3"/>
        <v>56982.278354609502</v>
      </c>
      <c r="N23">
        <f t="shared" si="4"/>
        <v>5.2428759511921608E-2</v>
      </c>
      <c r="O23" t="str">
        <f t="shared" si="5"/>
        <v/>
      </c>
      <c r="P23" t="str">
        <f t="shared" si="6"/>
        <v>PE(18:1/20:4)</v>
      </c>
      <c r="S23" s="7" t="s">
        <v>989</v>
      </c>
    </row>
    <row r="24" spans="1:19" x14ac:dyDescent="0.3">
      <c r="A24" s="7" t="s">
        <v>915</v>
      </c>
      <c r="B24" s="6" t="s">
        <v>954</v>
      </c>
      <c r="C24" s="2" t="s">
        <v>328</v>
      </c>
      <c r="D24" s="2">
        <v>772047.50440863601</v>
      </c>
      <c r="E24" s="2">
        <v>732347.11004258704</v>
      </c>
      <c r="F24" s="2">
        <v>649505.28385784396</v>
      </c>
      <c r="G24" s="2">
        <f t="shared" si="0"/>
        <v>717966.63276968896</v>
      </c>
      <c r="H24" s="2">
        <f t="shared" si="1"/>
        <v>62523.975795905637</v>
      </c>
      <c r="I24" s="2">
        <v>931516.481340228</v>
      </c>
      <c r="J24" s="2">
        <v>837370.77987214795</v>
      </c>
      <c r="K24" s="2">
        <v>3150910.5859777001</v>
      </c>
      <c r="L24" s="2">
        <f t="shared" si="2"/>
        <v>1639932.6157300256</v>
      </c>
      <c r="M24" s="2">
        <f t="shared" si="3"/>
        <v>1309391.7187788251</v>
      </c>
      <c r="N24">
        <f t="shared" si="4"/>
        <v>0.36345400108573811</v>
      </c>
      <c r="O24" t="str">
        <f t="shared" si="5"/>
        <v/>
      </c>
      <c r="P24" t="str">
        <f t="shared" si="6"/>
        <v>PE(18:1/18:0)</v>
      </c>
      <c r="S24" s="7" t="s">
        <v>915</v>
      </c>
    </row>
    <row r="25" spans="1:19" x14ac:dyDescent="0.3">
      <c r="A25" s="7" t="s">
        <v>915</v>
      </c>
      <c r="B25" s="6" t="s">
        <v>954</v>
      </c>
      <c r="C25" s="2" t="s">
        <v>328</v>
      </c>
      <c r="D25" s="2">
        <v>1422.2530268790199</v>
      </c>
      <c r="E25" s="2">
        <v>225.066461436644</v>
      </c>
      <c r="F25" s="2">
        <v>306.58115095071503</v>
      </c>
      <c r="G25" s="2">
        <f t="shared" si="0"/>
        <v>651.30021308879293</v>
      </c>
      <c r="H25" s="2">
        <f t="shared" si="1"/>
        <v>668.90757356300367</v>
      </c>
      <c r="I25" s="2">
        <v>1055.35514425921</v>
      </c>
      <c r="J25" s="2">
        <v>401.73117949127999</v>
      </c>
      <c r="K25" s="2">
        <v>670.877208447322</v>
      </c>
      <c r="L25" s="2">
        <f t="shared" si="2"/>
        <v>709.32117739927071</v>
      </c>
      <c r="M25" s="2">
        <f t="shared" si="3"/>
        <v>328.50346404767282</v>
      </c>
      <c r="N25">
        <f t="shared" si="4"/>
        <v>0.81607229790887403</v>
      </c>
      <c r="O25" t="str">
        <f t="shared" si="5"/>
        <v/>
      </c>
      <c r="P25" t="str">
        <f t="shared" si="6"/>
        <v>PE(18:1/18:0)</v>
      </c>
      <c r="S25" s="7" t="s">
        <v>915</v>
      </c>
    </row>
    <row r="26" spans="1:19" x14ac:dyDescent="0.3">
      <c r="A26" s="7" t="s">
        <v>990</v>
      </c>
      <c r="B26" s="6" t="s">
        <v>954</v>
      </c>
      <c r="C26" s="2" t="s">
        <v>582</v>
      </c>
      <c r="D26" s="2">
        <v>3161.2702570584602</v>
      </c>
      <c r="E26" s="2">
        <v>2247.7728081743999</v>
      </c>
      <c r="F26" s="2">
        <v>2522.1787351183102</v>
      </c>
      <c r="G26" s="2">
        <f t="shared" si="0"/>
        <v>2643.7406001170566</v>
      </c>
      <c r="H26" s="2">
        <f t="shared" si="1"/>
        <v>468.72418600484417</v>
      </c>
      <c r="I26" s="2">
        <v>763.63173591077395</v>
      </c>
      <c r="J26" s="2">
        <v>1463.76711817451</v>
      </c>
      <c r="K26" s="2">
        <v>2430.0409986025502</v>
      </c>
      <c r="L26" s="2">
        <f t="shared" si="2"/>
        <v>1552.4799508959447</v>
      </c>
      <c r="M26" s="2">
        <f t="shared" si="3"/>
        <v>836.73916647503302</v>
      </c>
      <c r="N26">
        <f t="shared" si="4"/>
        <v>0.2512148711967962</v>
      </c>
      <c r="O26" t="str">
        <f t="shared" si="5"/>
        <v/>
      </c>
      <c r="P26" t="str">
        <f t="shared" si="6"/>
        <v>PE(18:4/14:1)</v>
      </c>
      <c r="S26" s="7" t="s">
        <v>990</v>
      </c>
    </row>
    <row r="27" spans="1:19" x14ac:dyDescent="0.3">
      <c r="A27" s="7" t="s">
        <v>991</v>
      </c>
      <c r="B27" s="6" t="s">
        <v>954</v>
      </c>
      <c r="C27" s="2" t="s">
        <v>882</v>
      </c>
      <c r="D27" s="2">
        <v>876.035216100649</v>
      </c>
      <c r="E27" s="2">
        <v>983.39864943882003</v>
      </c>
      <c r="F27" s="2">
        <v>1002.87200925535</v>
      </c>
      <c r="G27" s="2">
        <f t="shared" si="0"/>
        <v>954.10195826493964</v>
      </c>
      <c r="H27" s="2">
        <f t="shared" si="1"/>
        <v>68.305308064200915</v>
      </c>
      <c r="I27" s="2">
        <v>1197.9131317527399</v>
      </c>
      <c r="J27" s="2">
        <v>1195.34324965159</v>
      </c>
      <c r="K27" s="2">
        <v>1478.9016054119299</v>
      </c>
      <c r="L27" s="2">
        <f t="shared" si="2"/>
        <v>1290.7193289387533</v>
      </c>
      <c r="M27" s="2">
        <f t="shared" si="3"/>
        <v>162.97569744435424</v>
      </c>
      <c r="N27">
        <f t="shared" si="4"/>
        <v>4.8067390251830773E-2</v>
      </c>
      <c r="O27" t="str">
        <f t="shared" si="5"/>
        <v>*</v>
      </c>
      <c r="P27" t="str">
        <f t="shared" si="6"/>
        <v>*PE(16:0/16:0)</v>
      </c>
      <c r="S27" t="s">
        <v>1102</v>
      </c>
    </row>
    <row r="28" spans="1:19" x14ac:dyDescent="0.3">
      <c r="A28" s="7" t="s">
        <v>992</v>
      </c>
      <c r="B28" s="7" t="s">
        <v>955</v>
      </c>
      <c r="C28" s="2" t="s">
        <v>883</v>
      </c>
      <c r="D28" s="2">
        <v>126012.216346316</v>
      </c>
      <c r="E28" s="2">
        <v>132953.817072493</v>
      </c>
      <c r="F28" s="2">
        <v>133165.35537819899</v>
      </c>
      <c r="G28" s="2">
        <f t="shared" si="0"/>
        <v>130710.46293233598</v>
      </c>
      <c r="H28" s="2">
        <f t="shared" si="1"/>
        <v>4070.1754078886656</v>
      </c>
      <c r="I28" s="2">
        <v>86551.412233202107</v>
      </c>
      <c r="J28" s="2">
        <v>87266.115939429597</v>
      </c>
      <c r="K28" s="2">
        <v>93248.157993039495</v>
      </c>
      <c r="L28" s="2">
        <f t="shared" si="2"/>
        <v>89021.895388557066</v>
      </c>
      <c r="M28" s="2">
        <f t="shared" si="3"/>
        <v>3677.4545610325054</v>
      </c>
      <c r="N28">
        <f t="shared" si="4"/>
        <v>2.3025931571155796E-3</v>
      </c>
      <c r="O28" t="str">
        <f t="shared" si="5"/>
        <v>**</v>
      </c>
      <c r="P28" t="str">
        <f t="shared" si="6"/>
        <v>**PC(20:4/20:4)</v>
      </c>
      <c r="S28" t="s">
        <v>1103</v>
      </c>
    </row>
    <row r="29" spans="1:19" x14ac:dyDescent="0.3">
      <c r="A29" s="7" t="s">
        <v>993</v>
      </c>
      <c r="B29" s="6" t="s">
        <v>954</v>
      </c>
      <c r="C29" s="2" t="s">
        <v>52</v>
      </c>
      <c r="D29" s="2">
        <v>279926.412285636</v>
      </c>
      <c r="E29" s="2">
        <v>256763.28578716499</v>
      </c>
      <c r="F29" s="2">
        <v>310744.19297795702</v>
      </c>
      <c r="G29" s="2">
        <f t="shared" si="0"/>
        <v>282477.96368358604</v>
      </c>
      <c r="H29" s="2">
        <f t="shared" si="1"/>
        <v>27080.756935276218</v>
      </c>
      <c r="I29" s="2">
        <v>227277.48897474501</v>
      </c>
      <c r="J29" s="2">
        <v>278120.859086863</v>
      </c>
      <c r="K29" s="2">
        <v>274001.32238984102</v>
      </c>
      <c r="L29" s="2">
        <f t="shared" si="2"/>
        <v>259799.890150483</v>
      </c>
      <c r="M29" s="2">
        <f t="shared" si="3"/>
        <v>28240.442265061309</v>
      </c>
      <c r="N29">
        <f t="shared" si="4"/>
        <v>0.41947028749492998</v>
      </c>
      <c r="O29" t="str">
        <f t="shared" si="5"/>
        <v/>
      </c>
      <c r="P29" t="str">
        <f t="shared" si="6"/>
        <v>DMPE(18:1/18:1)</v>
      </c>
      <c r="S29" s="7" t="s">
        <v>993</v>
      </c>
    </row>
    <row r="30" spans="1:19" x14ac:dyDescent="0.3">
      <c r="A30" s="7" t="s">
        <v>994</v>
      </c>
      <c r="B30" s="6" t="s">
        <v>954</v>
      </c>
      <c r="C30" s="2" t="s">
        <v>884</v>
      </c>
      <c r="D30" s="2">
        <v>11550.1435351331</v>
      </c>
      <c r="E30" s="2">
        <v>8990.9560912608995</v>
      </c>
      <c r="F30" s="2">
        <v>10499.1186625589</v>
      </c>
      <c r="G30" s="2">
        <f t="shared" si="0"/>
        <v>10346.739429650966</v>
      </c>
      <c r="H30" s="2">
        <f t="shared" si="1"/>
        <v>1286.3804515711847</v>
      </c>
      <c r="I30" s="2">
        <v>5146.97218102027</v>
      </c>
      <c r="J30" s="2">
        <v>6044.7331981096904</v>
      </c>
      <c r="K30" s="2">
        <v>5591.27543862523</v>
      </c>
      <c r="L30" s="2">
        <f t="shared" si="2"/>
        <v>5594.3269392517295</v>
      </c>
      <c r="M30" s="2">
        <f t="shared" si="3"/>
        <v>448.88828754314005</v>
      </c>
      <c r="N30">
        <f t="shared" si="4"/>
        <v>4.1611785803375156E-2</v>
      </c>
      <c r="O30" t="str">
        <f t="shared" si="5"/>
        <v>*</v>
      </c>
      <c r="P30" t="str">
        <f t="shared" si="6"/>
        <v>*DMPE(18:1/18:1)</v>
      </c>
      <c r="S30" t="s">
        <v>993</v>
      </c>
    </row>
    <row r="31" spans="1:19" x14ac:dyDescent="0.3">
      <c r="A31" s="7" t="s">
        <v>995</v>
      </c>
      <c r="B31" s="7" t="s">
        <v>955</v>
      </c>
      <c r="C31" s="2" t="s">
        <v>80</v>
      </c>
      <c r="D31" s="2">
        <v>1235297.5766151301</v>
      </c>
      <c r="E31" s="2">
        <v>892477.08795082604</v>
      </c>
      <c r="F31" s="2">
        <v>1044084.27241373</v>
      </c>
      <c r="G31" s="2">
        <f t="shared" si="0"/>
        <v>1057286.3123265621</v>
      </c>
      <c r="H31" s="2">
        <f t="shared" si="1"/>
        <v>171791.1297343451</v>
      </c>
      <c r="I31" s="2">
        <v>924395.50127996295</v>
      </c>
      <c r="J31" s="2">
        <v>949749.28657837503</v>
      </c>
      <c r="K31" s="2">
        <v>984721.92897582497</v>
      </c>
      <c r="L31" s="2">
        <f t="shared" si="2"/>
        <v>952955.57227805443</v>
      </c>
      <c r="M31" s="2">
        <f t="shared" si="3"/>
        <v>30290.75222946754</v>
      </c>
      <c r="N31">
        <f t="shared" si="4"/>
        <v>0.43820471772017477</v>
      </c>
      <c r="O31" t="str">
        <f t="shared" si="5"/>
        <v/>
      </c>
      <c r="P31" t="str">
        <f t="shared" si="6"/>
        <v>PC(16:1/16:1)</v>
      </c>
      <c r="S31" s="7" t="s">
        <v>995</v>
      </c>
    </row>
    <row r="32" spans="1:19" x14ac:dyDescent="0.3">
      <c r="A32" s="7" t="s">
        <v>996</v>
      </c>
      <c r="B32" s="7" t="s">
        <v>955</v>
      </c>
      <c r="C32" s="2" t="s">
        <v>885</v>
      </c>
      <c r="D32" s="2">
        <v>135398.99602220999</v>
      </c>
      <c r="E32" s="2">
        <v>122650.197433091</v>
      </c>
      <c r="F32" s="2">
        <v>134599.58758000901</v>
      </c>
      <c r="G32" s="2">
        <f t="shared" si="0"/>
        <v>130882.92701177001</v>
      </c>
      <c r="H32" s="2">
        <f t="shared" si="1"/>
        <v>7140.9481654124647</v>
      </c>
      <c r="I32" s="2">
        <v>99290.613863602601</v>
      </c>
      <c r="J32" s="2">
        <v>94578.649682158502</v>
      </c>
      <c r="K32" s="2">
        <v>89169.855522553204</v>
      </c>
      <c r="L32" s="2">
        <f t="shared" si="2"/>
        <v>94346.37302277144</v>
      </c>
      <c r="M32" s="2">
        <f t="shared" si="3"/>
        <v>5064.3757447835806</v>
      </c>
      <c r="N32">
        <f t="shared" si="4"/>
        <v>1.8327185331437977E-2</v>
      </c>
      <c r="O32" t="str">
        <f t="shared" si="5"/>
        <v>*</v>
      </c>
      <c r="P32" t="str">
        <f t="shared" si="6"/>
        <v>*PC(16:1/16:1)</v>
      </c>
      <c r="S32" t="s">
        <v>995</v>
      </c>
    </row>
    <row r="33" spans="1:19" x14ac:dyDescent="0.3">
      <c r="A33" s="7" t="s">
        <v>995</v>
      </c>
      <c r="B33" s="7" t="s">
        <v>955</v>
      </c>
      <c r="C33" s="2" t="s">
        <v>80</v>
      </c>
      <c r="D33" s="2">
        <v>1206.8690660470099</v>
      </c>
      <c r="E33" s="2">
        <v>1364.8165216038899</v>
      </c>
      <c r="F33" s="2">
        <v>1378.43205650446</v>
      </c>
      <c r="G33" s="2">
        <f t="shared" si="0"/>
        <v>1316.7058813851199</v>
      </c>
      <c r="H33" s="2">
        <f t="shared" si="1"/>
        <v>95.364774421013124</v>
      </c>
      <c r="I33" s="2">
        <v>1409.1923524752999</v>
      </c>
      <c r="J33" s="2">
        <v>1385.1078264472101</v>
      </c>
      <c r="K33" s="2">
        <v>1041.74066285307</v>
      </c>
      <c r="L33" s="2">
        <f t="shared" si="2"/>
        <v>1278.6802805918599</v>
      </c>
      <c r="M33" s="2">
        <f t="shared" si="3"/>
        <v>205.54878481555861</v>
      </c>
      <c r="N33">
        <f t="shared" si="4"/>
        <v>0.83255161384213661</v>
      </c>
      <c r="O33" t="str">
        <f t="shared" si="5"/>
        <v/>
      </c>
      <c r="P33" t="str">
        <f t="shared" si="6"/>
        <v>PC(16:1/16:1)</v>
      </c>
      <c r="S33" s="7" t="s">
        <v>995</v>
      </c>
    </row>
    <row r="34" spans="1:19" x14ac:dyDescent="0.3">
      <c r="A34" s="7" t="s">
        <v>997</v>
      </c>
      <c r="B34" s="6" t="s">
        <v>924</v>
      </c>
      <c r="C34" s="2" t="s">
        <v>886</v>
      </c>
      <c r="D34" s="2">
        <v>488.452721380551</v>
      </c>
      <c r="E34" s="2">
        <v>500.061854326777</v>
      </c>
      <c r="F34" s="2">
        <v>499.11820977160897</v>
      </c>
      <c r="G34" s="2">
        <f t="shared" si="0"/>
        <v>495.87759515964564</v>
      </c>
      <c r="H34" s="2">
        <f t="shared" si="1"/>
        <v>6.4474164778025704</v>
      </c>
      <c r="I34" s="2">
        <v>483.42435779986403</v>
      </c>
      <c r="J34" s="2">
        <v>495.74612227924501</v>
      </c>
      <c r="K34" s="2">
        <v>495.47457891046798</v>
      </c>
      <c r="L34" s="2">
        <f t="shared" si="2"/>
        <v>491.54835299652564</v>
      </c>
      <c r="M34" s="2">
        <f t="shared" si="3"/>
        <v>7.0368961493557549</v>
      </c>
      <c r="N34">
        <f t="shared" si="4"/>
        <v>8.4205086723099405E-3</v>
      </c>
      <c r="O34" t="str">
        <f t="shared" si="5"/>
        <v>**</v>
      </c>
      <c r="P34" t="str">
        <f t="shared" si="6"/>
        <v>**LPC(20:2)</v>
      </c>
      <c r="S34" t="s">
        <v>998</v>
      </c>
    </row>
    <row r="35" spans="1:19" x14ac:dyDescent="0.3">
      <c r="A35" s="7" t="s">
        <v>998</v>
      </c>
      <c r="B35" s="6" t="s">
        <v>924</v>
      </c>
      <c r="C35" s="2" t="s">
        <v>94</v>
      </c>
      <c r="D35" s="2">
        <v>2478.2688771473099</v>
      </c>
      <c r="E35" s="2">
        <v>2572.0544053795102</v>
      </c>
      <c r="F35" s="2">
        <v>2912.40024515201</v>
      </c>
      <c r="G35" s="2">
        <f t="shared" si="0"/>
        <v>2654.2411758929434</v>
      </c>
      <c r="H35" s="2">
        <f t="shared" si="1"/>
        <v>228.43710317498531</v>
      </c>
      <c r="I35" s="2">
        <v>4405.3959919888503</v>
      </c>
      <c r="J35" s="2">
        <v>5437.0575046211397</v>
      </c>
      <c r="K35" s="2">
        <v>3360.5747983799001</v>
      </c>
      <c r="L35" s="2">
        <f t="shared" si="2"/>
        <v>4401.0094316632967</v>
      </c>
      <c r="M35" s="2">
        <f t="shared" si="3"/>
        <v>1038.2483030389944</v>
      </c>
      <c r="N35">
        <f t="shared" si="4"/>
        <v>0.13105505546818708</v>
      </c>
      <c r="O35" t="str">
        <f t="shared" si="5"/>
        <v/>
      </c>
      <c r="P35" t="str">
        <f t="shared" si="6"/>
        <v>LPC(20:2)</v>
      </c>
      <c r="S35" s="7" t="s">
        <v>998</v>
      </c>
    </row>
    <row r="36" spans="1:19" x14ac:dyDescent="0.3">
      <c r="A36" s="7" t="s">
        <v>999</v>
      </c>
      <c r="B36" s="6" t="s">
        <v>924</v>
      </c>
      <c r="C36" s="2" t="s">
        <v>465</v>
      </c>
      <c r="D36" s="2">
        <v>106160.27879523599</v>
      </c>
      <c r="E36" s="2">
        <v>92146.514252057197</v>
      </c>
      <c r="F36" s="2">
        <v>82061.186911798301</v>
      </c>
      <c r="G36" s="2">
        <f t="shared" si="0"/>
        <v>93455.993319697169</v>
      </c>
      <c r="H36" s="2">
        <f t="shared" si="1"/>
        <v>12102.79343676624</v>
      </c>
      <c r="I36" s="2">
        <v>126753.059922029</v>
      </c>
      <c r="J36" s="2">
        <v>129483.47522362199</v>
      </c>
      <c r="K36" s="2">
        <v>146215.341182451</v>
      </c>
      <c r="L36" s="2">
        <f t="shared" si="2"/>
        <v>134150.62544270066</v>
      </c>
      <c r="M36" s="2">
        <f t="shared" si="3"/>
        <v>10537.163581368937</v>
      </c>
      <c r="N36">
        <f t="shared" si="4"/>
        <v>8.4983643187425684E-2</v>
      </c>
      <c r="O36" t="str">
        <f t="shared" si="5"/>
        <v/>
      </c>
      <c r="P36" t="str">
        <f t="shared" si="6"/>
        <v>LPC(16:1)</v>
      </c>
      <c r="S36" s="7" t="s">
        <v>999</v>
      </c>
    </row>
    <row r="37" spans="1:19" x14ac:dyDescent="0.3">
      <c r="A37" s="7" t="s">
        <v>984</v>
      </c>
      <c r="B37" s="6" t="s">
        <v>924</v>
      </c>
      <c r="C37" s="2" t="s">
        <v>887</v>
      </c>
      <c r="D37" s="2">
        <v>156475.96071271101</v>
      </c>
      <c r="E37" s="2">
        <v>159382.75522538199</v>
      </c>
      <c r="F37" s="2">
        <v>152608.38280389499</v>
      </c>
      <c r="G37" s="2">
        <f t="shared" si="0"/>
        <v>156155.69958066268</v>
      </c>
      <c r="H37" s="2">
        <f t="shared" si="1"/>
        <v>3398.5225938305284</v>
      </c>
      <c r="I37" s="2">
        <v>120365.87943281401</v>
      </c>
      <c r="J37" s="2">
        <v>119089.660817558</v>
      </c>
      <c r="K37" s="2">
        <v>125819.157969219</v>
      </c>
      <c r="L37" s="2">
        <f t="shared" si="2"/>
        <v>121758.23273986368</v>
      </c>
      <c r="M37" s="2">
        <f t="shared" si="3"/>
        <v>3574.2857716322096</v>
      </c>
      <c r="N37">
        <f t="shared" si="4"/>
        <v>1.319727688007794E-2</v>
      </c>
      <c r="O37" t="str">
        <f t="shared" si="5"/>
        <v>*</v>
      </c>
      <c r="P37" t="str">
        <f t="shared" si="6"/>
        <v>*LPC(16:1)</v>
      </c>
      <c r="S37" t="s">
        <v>999</v>
      </c>
    </row>
    <row r="38" spans="1:19" x14ac:dyDescent="0.3">
      <c r="A38" s="7" t="s">
        <v>985</v>
      </c>
      <c r="B38" s="7" t="s">
        <v>955</v>
      </c>
      <c r="C38" s="2" t="s">
        <v>459</v>
      </c>
      <c r="D38" s="2">
        <v>49913.297739979302</v>
      </c>
      <c r="E38" s="2">
        <v>74397.653297394296</v>
      </c>
      <c r="F38" s="2">
        <v>51219.4792098502</v>
      </c>
      <c r="G38" s="2">
        <f t="shared" si="0"/>
        <v>58510.143415741266</v>
      </c>
      <c r="H38" s="2">
        <f t="shared" si="1"/>
        <v>13774.478399844244</v>
      </c>
      <c r="I38" s="2">
        <v>19920.108460516101</v>
      </c>
      <c r="J38" s="2">
        <v>18502.653386185899</v>
      </c>
      <c r="K38" s="2">
        <v>24928.199009910699</v>
      </c>
      <c r="L38" s="2">
        <f t="shared" si="2"/>
        <v>21116.986952204232</v>
      </c>
      <c r="M38" s="2">
        <f t="shared" si="3"/>
        <v>3375.840300361006</v>
      </c>
      <c r="N38">
        <f t="shared" si="4"/>
        <v>5.678976388877266E-2</v>
      </c>
      <c r="O38" t="str">
        <f t="shared" si="5"/>
        <v/>
      </c>
      <c r="P38" t="str">
        <f t="shared" si="6"/>
        <v>PC(18:1/22:6)</v>
      </c>
      <c r="S38" s="7" t="s">
        <v>985</v>
      </c>
    </row>
    <row r="39" spans="1:19" x14ac:dyDescent="0.3">
      <c r="A39" s="7" t="s">
        <v>1000</v>
      </c>
      <c r="B39" s="7" t="s">
        <v>955</v>
      </c>
      <c r="C39" s="2" t="s">
        <v>457</v>
      </c>
      <c r="D39" s="2">
        <v>70938.799462451207</v>
      </c>
      <c r="E39" s="2">
        <v>78979.153837304795</v>
      </c>
      <c r="F39" s="2">
        <v>78113.017445585399</v>
      </c>
      <c r="G39" s="2">
        <f t="shared" si="0"/>
        <v>76010.323581780467</v>
      </c>
      <c r="H39" s="2">
        <f t="shared" si="1"/>
        <v>4413.367844624895</v>
      </c>
      <c r="I39" s="2">
        <v>68294.9496412148</v>
      </c>
      <c r="J39" s="2">
        <v>66968.687992951702</v>
      </c>
      <c r="K39" s="2">
        <v>73885.4512365275</v>
      </c>
      <c r="L39" s="2">
        <f t="shared" si="2"/>
        <v>69716.36295689801</v>
      </c>
      <c r="M39" s="2">
        <f t="shared" si="3"/>
        <v>3670.928397888119</v>
      </c>
      <c r="N39">
        <f t="shared" si="4"/>
        <v>0.16170775454136443</v>
      </c>
      <c r="O39" t="str">
        <f t="shared" si="5"/>
        <v/>
      </c>
      <c r="P39" t="str">
        <f t="shared" si="6"/>
        <v>PC(22:0/22:3)</v>
      </c>
      <c r="S39" s="7" t="s">
        <v>1000</v>
      </c>
    </row>
    <row r="40" spans="1:19" x14ac:dyDescent="0.3">
      <c r="A40" s="7" t="s">
        <v>1000</v>
      </c>
      <c r="B40" s="7" t="s">
        <v>955</v>
      </c>
      <c r="C40" s="2" t="s">
        <v>457</v>
      </c>
      <c r="D40" s="2">
        <v>3610.1062796032402</v>
      </c>
      <c r="E40" s="2">
        <v>3415.83346233865</v>
      </c>
      <c r="F40" s="2">
        <v>3354.42250791996</v>
      </c>
      <c r="G40" s="2">
        <f t="shared" si="0"/>
        <v>3460.1207499539501</v>
      </c>
      <c r="H40" s="2">
        <f t="shared" si="1"/>
        <v>133.47123532352268</v>
      </c>
      <c r="I40" s="2">
        <v>3276.3239932005099</v>
      </c>
      <c r="J40" s="2">
        <v>3744.22482847437</v>
      </c>
      <c r="K40" s="2">
        <v>3134.1802698413999</v>
      </c>
      <c r="L40" s="2">
        <f t="shared" si="2"/>
        <v>3384.9096971720933</v>
      </c>
      <c r="M40" s="2">
        <f t="shared" si="3"/>
        <v>319.18917934303022</v>
      </c>
      <c r="N40">
        <f t="shared" si="4"/>
        <v>0.74824914866205805</v>
      </c>
      <c r="O40" t="str">
        <f t="shared" si="5"/>
        <v/>
      </c>
      <c r="P40" t="str">
        <f t="shared" si="6"/>
        <v>PC(22:0/22:3)</v>
      </c>
      <c r="S40" s="7" t="s">
        <v>1000</v>
      </c>
    </row>
    <row r="41" spans="1:19" x14ac:dyDescent="0.3">
      <c r="A41" s="7" t="s">
        <v>1001</v>
      </c>
      <c r="B41" s="7" t="s">
        <v>955</v>
      </c>
      <c r="C41" s="2" t="s">
        <v>580</v>
      </c>
      <c r="D41" s="2">
        <v>829.74166762598702</v>
      </c>
      <c r="E41" s="2">
        <v>638.31705260609294</v>
      </c>
      <c r="F41" s="2">
        <v>496.96001640158198</v>
      </c>
      <c r="G41" s="2">
        <f t="shared" si="0"/>
        <v>655.00624554455396</v>
      </c>
      <c r="H41" s="2">
        <f t="shared" si="1"/>
        <v>167.01737549911789</v>
      </c>
      <c r="I41" s="2">
        <v>302.31072027705198</v>
      </c>
      <c r="J41" s="2">
        <v>652.50937045555099</v>
      </c>
      <c r="K41" s="2">
        <v>540.50752193542598</v>
      </c>
      <c r="L41" s="2">
        <f t="shared" si="2"/>
        <v>498.44253755600965</v>
      </c>
      <c r="M41" s="2">
        <f t="shared" si="3"/>
        <v>178.84873728891984</v>
      </c>
      <c r="N41">
        <f t="shared" si="4"/>
        <v>0.48778212170460211</v>
      </c>
      <c r="O41" t="str">
        <f t="shared" si="5"/>
        <v/>
      </c>
      <c r="P41" t="str">
        <f t="shared" si="6"/>
        <v>PC(20:0/22:5)</v>
      </c>
      <c r="S41" s="7" t="s">
        <v>1001</v>
      </c>
    </row>
    <row r="42" spans="1:19" x14ac:dyDescent="0.3">
      <c r="A42" s="7" t="s">
        <v>1002</v>
      </c>
      <c r="B42" s="7" t="s">
        <v>955</v>
      </c>
      <c r="C42" s="2" t="s">
        <v>564</v>
      </c>
      <c r="D42" s="2">
        <v>2620.6782342705701</v>
      </c>
      <c r="E42" s="2">
        <v>2747.4360558314502</v>
      </c>
      <c r="F42" s="2">
        <v>1426.1292950229699</v>
      </c>
      <c r="G42" s="2">
        <f t="shared" si="0"/>
        <v>2264.7478617083302</v>
      </c>
      <c r="H42" s="2">
        <f t="shared" si="1"/>
        <v>729.02517900534212</v>
      </c>
      <c r="I42" s="2">
        <v>3691.2024874798299</v>
      </c>
      <c r="J42" s="2">
        <v>4982.6145159044199</v>
      </c>
      <c r="K42" s="2">
        <v>4868.7090586411696</v>
      </c>
      <c r="L42" s="2">
        <f t="shared" si="2"/>
        <v>4514.1753540084728</v>
      </c>
      <c r="M42" s="2">
        <f t="shared" si="3"/>
        <v>714.98731987382939</v>
      </c>
      <c r="N42">
        <f t="shared" si="4"/>
        <v>8.1506674896904441E-2</v>
      </c>
      <c r="O42" t="str">
        <f t="shared" si="5"/>
        <v/>
      </c>
      <c r="P42" t="str">
        <f t="shared" si="6"/>
        <v>PC(20:5/24:1)</v>
      </c>
      <c r="S42" s="7" t="s">
        <v>1002</v>
      </c>
    </row>
    <row r="43" spans="1:19" x14ac:dyDescent="0.3">
      <c r="A43" s="7" t="s">
        <v>1002</v>
      </c>
      <c r="B43" s="7" t="s">
        <v>955</v>
      </c>
      <c r="C43" s="2" t="s">
        <v>564</v>
      </c>
      <c r="D43" s="2">
        <v>617.27678632526602</v>
      </c>
      <c r="E43" s="2">
        <v>815.67961004250299</v>
      </c>
      <c r="F43" s="2">
        <v>954.25029753804199</v>
      </c>
      <c r="G43" s="2">
        <f t="shared" si="0"/>
        <v>795.73556463527029</v>
      </c>
      <c r="H43" s="2">
        <f t="shared" si="1"/>
        <v>169.36974501123615</v>
      </c>
      <c r="I43" s="2">
        <v>3164.9094591809499</v>
      </c>
      <c r="J43" s="2">
        <v>593.56314037226298</v>
      </c>
      <c r="K43" s="2">
        <v>504.04602202116899</v>
      </c>
      <c r="L43" s="2">
        <f t="shared" si="2"/>
        <v>1420.8395405247938</v>
      </c>
      <c r="M43" s="2">
        <f t="shared" si="3"/>
        <v>1511.0718842895726</v>
      </c>
      <c r="N43">
        <f t="shared" si="4"/>
        <v>0.58303081417270886</v>
      </c>
      <c r="O43" t="str">
        <f t="shared" si="5"/>
        <v/>
      </c>
      <c r="P43" t="str">
        <f t="shared" si="6"/>
        <v>PC(20:5/24:1)</v>
      </c>
      <c r="S43" s="7" t="s">
        <v>1002</v>
      </c>
    </row>
    <row r="44" spans="1:19" x14ac:dyDescent="0.3">
      <c r="A44" s="7" t="s">
        <v>1003</v>
      </c>
      <c r="B44" s="6" t="s">
        <v>954</v>
      </c>
      <c r="C44" s="2" t="s">
        <v>109</v>
      </c>
      <c r="D44" s="2">
        <v>650.21653720778897</v>
      </c>
      <c r="E44" s="2">
        <v>665.56781420482105</v>
      </c>
      <c r="F44" s="2">
        <v>1144.8791019447101</v>
      </c>
      <c r="G44" s="2">
        <f t="shared" si="0"/>
        <v>820.22115111910671</v>
      </c>
      <c r="H44" s="2">
        <f t="shared" si="1"/>
        <v>281.26678474727464</v>
      </c>
      <c r="I44" s="2">
        <v>353.313555459187</v>
      </c>
      <c r="J44" s="2">
        <v>393.88357097309103</v>
      </c>
      <c r="K44" s="2">
        <v>438.81493030014599</v>
      </c>
      <c r="L44" s="2">
        <f t="shared" si="2"/>
        <v>395.33735224414136</v>
      </c>
      <c r="M44" s="2">
        <f t="shared" si="3"/>
        <v>42.769222402465843</v>
      </c>
      <c r="N44">
        <f t="shared" si="4"/>
        <v>9.4480995928251765E-2</v>
      </c>
      <c r="O44" t="str">
        <f t="shared" si="5"/>
        <v/>
      </c>
      <c r="P44" t="str">
        <f t="shared" si="6"/>
        <v>PE(16:0/22:1)</v>
      </c>
      <c r="S44" s="7" t="s">
        <v>1003</v>
      </c>
    </row>
    <row r="45" spans="1:19" x14ac:dyDescent="0.3">
      <c r="A45" s="7" t="s">
        <v>1004</v>
      </c>
      <c r="B45" s="7" t="s">
        <v>955</v>
      </c>
      <c r="C45" s="2" t="s">
        <v>553</v>
      </c>
      <c r="D45" s="2">
        <v>652.242584819429</v>
      </c>
      <c r="E45" s="2">
        <v>1149.49725469136</v>
      </c>
      <c r="F45" s="2">
        <v>468.794238794997</v>
      </c>
      <c r="G45" s="2">
        <f t="shared" si="0"/>
        <v>756.84469276859534</v>
      </c>
      <c r="H45" s="2">
        <f t="shared" si="1"/>
        <v>352.20072359828833</v>
      </c>
      <c r="I45" s="2">
        <v>908.37678251520595</v>
      </c>
      <c r="J45" s="2">
        <v>827.65891339010898</v>
      </c>
      <c r="K45" s="2">
        <v>418.32799587340298</v>
      </c>
      <c r="L45" s="2">
        <f t="shared" si="2"/>
        <v>718.12123059290604</v>
      </c>
      <c r="M45" s="2">
        <f t="shared" si="3"/>
        <v>262.74670556776044</v>
      </c>
      <c r="N45">
        <f t="shared" si="4"/>
        <v>0.8381510664928653</v>
      </c>
      <c r="O45" t="str">
        <f t="shared" si="5"/>
        <v/>
      </c>
      <c r="P45" t="str">
        <f t="shared" si="6"/>
        <v>PC(16:0/22:6)</v>
      </c>
      <c r="S45" s="7" t="s">
        <v>1004</v>
      </c>
    </row>
    <row r="46" spans="1:19" x14ac:dyDescent="0.3">
      <c r="A46" s="7" t="s">
        <v>1005</v>
      </c>
      <c r="B46" s="6" t="s">
        <v>954</v>
      </c>
      <c r="C46" s="2" t="s">
        <v>134</v>
      </c>
      <c r="D46" s="2">
        <v>76570.8074408619</v>
      </c>
      <c r="E46" s="2">
        <v>76149.480896975205</v>
      </c>
      <c r="F46" s="2">
        <v>74951.031464833301</v>
      </c>
      <c r="G46" s="2">
        <f t="shared" si="0"/>
        <v>75890.439934223468</v>
      </c>
      <c r="H46" s="2">
        <f t="shared" si="1"/>
        <v>840.38397082367055</v>
      </c>
      <c r="I46" s="2">
        <v>74079.289661284594</v>
      </c>
      <c r="J46" s="2">
        <v>73024.020147735093</v>
      </c>
      <c r="K46" s="2">
        <v>69309.730957410196</v>
      </c>
      <c r="L46" s="2">
        <f t="shared" si="2"/>
        <v>72137.680255476618</v>
      </c>
      <c r="M46" s="2">
        <f t="shared" si="3"/>
        <v>2505.2687202938064</v>
      </c>
      <c r="N46">
        <f t="shared" si="4"/>
        <v>5.9853687742803752E-2</v>
      </c>
      <c r="O46" t="str">
        <f t="shared" si="5"/>
        <v/>
      </c>
      <c r="P46" t="str">
        <f t="shared" si="6"/>
        <v>PE(16:0/22:6)</v>
      </c>
      <c r="S46" s="7" t="s">
        <v>1005</v>
      </c>
    </row>
    <row r="47" spans="1:19" x14ac:dyDescent="0.3">
      <c r="A47" s="7" t="s">
        <v>1006</v>
      </c>
      <c r="B47" s="7" t="s">
        <v>955</v>
      </c>
      <c r="C47" s="2" t="s">
        <v>888</v>
      </c>
      <c r="D47" s="2">
        <v>1224467.5387535701</v>
      </c>
      <c r="E47" s="2">
        <v>1128608.95485531</v>
      </c>
      <c r="F47" s="2">
        <v>1251504.69891299</v>
      </c>
      <c r="G47" s="2">
        <f t="shared" si="0"/>
        <v>1201527.0641739566</v>
      </c>
      <c r="H47" s="2">
        <f t="shared" si="1"/>
        <v>64579.718235109329</v>
      </c>
      <c r="I47" s="2">
        <v>862484.33496341296</v>
      </c>
      <c r="J47" s="2">
        <v>690179.66760174499</v>
      </c>
      <c r="K47" s="2">
        <v>824885.81461523904</v>
      </c>
      <c r="L47" s="2">
        <f t="shared" si="2"/>
        <v>792516.605726799</v>
      </c>
      <c r="M47" s="2">
        <f t="shared" si="3"/>
        <v>90598.282884949644</v>
      </c>
      <c r="N47">
        <f t="shared" si="4"/>
        <v>3.3574901740622957E-3</v>
      </c>
      <c r="O47" t="str">
        <f t="shared" si="5"/>
        <v>**</v>
      </c>
      <c r="P47" t="str">
        <f t="shared" si="6"/>
        <v>**PC(16:0/22:5)</v>
      </c>
      <c r="S47" t="s">
        <v>1104</v>
      </c>
    </row>
    <row r="48" spans="1:19" x14ac:dyDescent="0.3">
      <c r="A48" s="7" t="s">
        <v>1007</v>
      </c>
      <c r="B48" s="7" t="s">
        <v>955</v>
      </c>
      <c r="C48" s="2" t="s">
        <v>87</v>
      </c>
      <c r="D48" s="2">
        <v>5262473.5174292801</v>
      </c>
      <c r="E48" s="2">
        <v>5027462.4889354203</v>
      </c>
      <c r="F48" s="2">
        <v>5467415.7826777799</v>
      </c>
      <c r="G48" s="2">
        <f t="shared" si="0"/>
        <v>5252450.5963474931</v>
      </c>
      <c r="H48" s="2">
        <f t="shared" si="1"/>
        <v>220147.83528108228</v>
      </c>
      <c r="I48" s="2">
        <v>3406631.2472484498</v>
      </c>
      <c r="J48" s="2">
        <v>3346610.8095562099</v>
      </c>
      <c r="K48" s="2">
        <v>4750345.5320106996</v>
      </c>
      <c r="L48" s="2">
        <f t="shared" si="2"/>
        <v>3834529.1962717865</v>
      </c>
      <c r="M48" s="2">
        <f t="shared" si="3"/>
        <v>793687.77478292992</v>
      </c>
      <c r="N48">
        <f t="shared" si="4"/>
        <v>5.706320247348573E-2</v>
      </c>
      <c r="O48" t="str">
        <f t="shared" si="5"/>
        <v/>
      </c>
      <c r="P48" t="str">
        <f t="shared" si="6"/>
        <v>PC(16:0/18:2)</v>
      </c>
      <c r="S48" s="7" t="s">
        <v>1007</v>
      </c>
    </row>
    <row r="49" spans="1:19" x14ac:dyDescent="0.3">
      <c r="A49" s="7" t="s">
        <v>1007</v>
      </c>
      <c r="B49" s="7" t="s">
        <v>955</v>
      </c>
      <c r="C49" s="2" t="s">
        <v>87</v>
      </c>
      <c r="D49" s="2">
        <v>6005.4035479179001</v>
      </c>
      <c r="E49" s="2">
        <v>4752.8621880851397</v>
      </c>
      <c r="F49" s="2">
        <v>4901.7304372712097</v>
      </c>
      <c r="G49" s="2">
        <f t="shared" si="0"/>
        <v>5219.9987244247495</v>
      </c>
      <c r="H49" s="2">
        <f t="shared" si="1"/>
        <v>684.24117932105935</v>
      </c>
      <c r="I49" s="2">
        <v>6437.76519307134</v>
      </c>
      <c r="J49" s="2">
        <v>7208.1867289214697</v>
      </c>
      <c r="K49" s="2">
        <v>7406.2584169070296</v>
      </c>
      <c r="L49" s="2">
        <f t="shared" si="2"/>
        <v>7017.4034462999471</v>
      </c>
      <c r="M49" s="2">
        <f t="shared" si="3"/>
        <v>511.65757773123499</v>
      </c>
      <c r="N49">
        <f t="shared" si="4"/>
        <v>0.11903975237268327</v>
      </c>
      <c r="O49" t="str">
        <f t="shared" si="5"/>
        <v/>
      </c>
      <c r="P49" t="str">
        <f t="shared" si="6"/>
        <v>PC(16:0/18:2)</v>
      </c>
      <c r="S49" s="7" t="s">
        <v>1007</v>
      </c>
    </row>
    <row r="50" spans="1:19" x14ac:dyDescent="0.3">
      <c r="A50" s="7" t="s">
        <v>1007</v>
      </c>
      <c r="B50" s="7" t="s">
        <v>955</v>
      </c>
      <c r="C50" s="2" t="s">
        <v>87</v>
      </c>
      <c r="D50" s="2">
        <v>1029.9926052711701</v>
      </c>
      <c r="E50" s="2">
        <v>1196.20581979848</v>
      </c>
      <c r="F50" s="2">
        <v>1156.6921139738499</v>
      </c>
      <c r="G50" s="2">
        <f t="shared" si="0"/>
        <v>1127.6301796811667</v>
      </c>
      <c r="H50" s="2">
        <f t="shared" si="1"/>
        <v>86.834066986981355</v>
      </c>
      <c r="I50" s="2">
        <v>1015.5746627137499</v>
      </c>
      <c r="J50" s="2">
        <v>1401.3691881934899</v>
      </c>
      <c r="K50" s="2">
        <v>1187.6004903897899</v>
      </c>
      <c r="L50" s="2">
        <f t="shared" si="2"/>
        <v>1201.5147804323433</v>
      </c>
      <c r="M50" s="2">
        <f t="shared" si="3"/>
        <v>193.27327692434807</v>
      </c>
      <c r="N50">
        <f t="shared" si="4"/>
        <v>0.38468807338256594</v>
      </c>
      <c r="O50" t="str">
        <f t="shared" si="5"/>
        <v/>
      </c>
      <c r="P50" t="str">
        <f t="shared" si="6"/>
        <v>PC(16:0/18:2)</v>
      </c>
      <c r="S50" s="7" t="s">
        <v>1007</v>
      </c>
    </row>
    <row r="51" spans="1:19" x14ac:dyDescent="0.3">
      <c r="A51" s="7" t="s">
        <v>1008</v>
      </c>
      <c r="B51" s="6" t="s">
        <v>954</v>
      </c>
      <c r="C51" s="2" t="s">
        <v>298</v>
      </c>
      <c r="D51" s="2">
        <v>976268.34167865396</v>
      </c>
      <c r="E51" s="2">
        <v>992182.31575815298</v>
      </c>
      <c r="F51" s="2">
        <v>1011471.41692898</v>
      </c>
      <c r="G51" s="2">
        <f t="shared" si="0"/>
        <v>993307.35812192911</v>
      </c>
      <c r="H51" s="2">
        <f t="shared" si="1"/>
        <v>17628.483117110449</v>
      </c>
      <c r="I51" s="2">
        <v>853279.15467091603</v>
      </c>
      <c r="J51" s="2">
        <v>922415.53377820598</v>
      </c>
      <c r="K51" s="2">
        <v>757746.81888489798</v>
      </c>
      <c r="L51" s="2">
        <f t="shared" si="2"/>
        <v>844480.50244467333</v>
      </c>
      <c r="M51" s="2">
        <f t="shared" si="3"/>
        <v>82686.205783686572</v>
      </c>
      <c r="N51">
        <f t="shared" si="4"/>
        <v>0.11254135109073826</v>
      </c>
      <c r="O51" t="str">
        <f t="shared" si="5"/>
        <v/>
      </c>
      <c r="P51" t="str">
        <f t="shared" si="6"/>
        <v>PE(16:0/18:2)</v>
      </c>
      <c r="S51" s="7" t="s">
        <v>1008</v>
      </c>
    </row>
    <row r="52" spans="1:19" x14ac:dyDescent="0.3">
      <c r="A52" s="7" t="s">
        <v>1008</v>
      </c>
      <c r="B52" s="6" t="s">
        <v>954</v>
      </c>
      <c r="C52" s="2" t="s">
        <v>298</v>
      </c>
      <c r="D52" s="2">
        <v>306.61146238829201</v>
      </c>
      <c r="E52" s="2">
        <v>394.396053800831</v>
      </c>
      <c r="F52" s="2">
        <v>217.757171427342</v>
      </c>
      <c r="G52" s="2">
        <f t="shared" si="0"/>
        <v>306.25489587215498</v>
      </c>
      <c r="H52" s="2">
        <f t="shared" si="1"/>
        <v>88.319981013919801</v>
      </c>
      <c r="I52" s="2">
        <v>593.62338723093205</v>
      </c>
      <c r="J52" s="2">
        <v>398.67599188516698</v>
      </c>
      <c r="K52" s="2">
        <v>404.48131958453001</v>
      </c>
      <c r="L52" s="2">
        <f t="shared" si="2"/>
        <v>465.59356623354302</v>
      </c>
      <c r="M52" s="2">
        <f t="shared" si="3"/>
        <v>110.91506550460994</v>
      </c>
      <c r="N52">
        <f t="shared" si="4"/>
        <v>0.19405252150781294</v>
      </c>
      <c r="O52" t="str">
        <f t="shared" si="5"/>
        <v/>
      </c>
      <c r="P52" t="str">
        <f t="shared" si="6"/>
        <v>PE(16:0/18:2)</v>
      </c>
      <c r="S52" s="7" t="s">
        <v>1008</v>
      </c>
    </row>
    <row r="53" spans="1:19" x14ac:dyDescent="0.3">
      <c r="A53" s="7" t="s">
        <v>1009</v>
      </c>
      <c r="B53" s="7" t="s">
        <v>955</v>
      </c>
      <c r="C53" s="2" t="s">
        <v>619</v>
      </c>
      <c r="D53" s="2">
        <v>5441.18923229333</v>
      </c>
      <c r="E53" s="2">
        <v>3038.2396769377801</v>
      </c>
      <c r="F53" s="2">
        <v>4704.1496308165297</v>
      </c>
      <c r="G53" s="2">
        <f t="shared" si="0"/>
        <v>4394.5261800158796</v>
      </c>
      <c r="H53" s="2">
        <f t="shared" si="1"/>
        <v>1231.0327584431432</v>
      </c>
      <c r="I53" s="2">
        <v>4326.5517237341301</v>
      </c>
      <c r="J53" s="2">
        <v>11724.886821366899</v>
      </c>
      <c r="K53" s="2">
        <v>5773.9416819124899</v>
      </c>
      <c r="L53" s="2">
        <f t="shared" si="2"/>
        <v>7275.1267423378404</v>
      </c>
      <c r="M53" s="2">
        <f t="shared" si="3"/>
        <v>3920.9702872438866</v>
      </c>
      <c r="N53">
        <f t="shared" si="4"/>
        <v>0.43450455018452816</v>
      </c>
      <c r="O53" t="str">
        <f t="shared" si="5"/>
        <v/>
      </c>
      <c r="P53" t="str">
        <f t="shared" si="6"/>
        <v>PC(16:0/14:1)</v>
      </c>
      <c r="S53" s="7" t="s">
        <v>1009</v>
      </c>
    </row>
    <row r="54" spans="1:19" x14ac:dyDescent="0.3">
      <c r="A54" s="7" t="s">
        <v>1010</v>
      </c>
      <c r="B54" s="7" t="s">
        <v>955</v>
      </c>
      <c r="C54" s="2" t="s">
        <v>122</v>
      </c>
      <c r="D54" s="2">
        <v>777446.17125226301</v>
      </c>
      <c r="E54" s="2">
        <v>449363.66089018399</v>
      </c>
      <c r="F54" s="2">
        <v>670001.74036837602</v>
      </c>
      <c r="G54" s="2">
        <f t="shared" si="0"/>
        <v>632270.52417027438</v>
      </c>
      <c r="H54" s="2">
        <f t="shared" si="1"/>
        <v>167264.06340936452</v>
      </c>
      <c r="I54" s="2">
        <v>1105632.1583167</v>
      </c>
      <c r="J54" s="2">
        <v>1269497.69582854</v>
      </c>
      <c r="K54" s="2">
        <v>678177.17280985299</v>
      </c>
      <c r="L54" s="2">
        <f t="shared" si="2"/>
        <v>1017769.008985031</v>
      </c>
      <c r="M54" s="2">
        <f t="shared" si="3"/>
        <v>305294.841085847</v>
      </c>
      <c r="N54">
        <f t="shared" si="4"/>
        <v>0.24416552071540132</v>
      </c>
      <c r="O54" t="str">
        <f t="shared" si="5"/>
        <v/>
      </c>
      <c r="P54" t="str">
        <f t="shared" si="6"/>
        <v>PC(16:0/18:0)</v>
      </c>
      <c r="S54" s="7" t="s">
        <v>1010</v>
      </c>
    </row>
    <row r="55" spans="1:19" x14ac:dyDescent="0.3">
      <c r="A55" s="7" t="s">
        <v>1011</v>
      </c>
      <c r="B55" s="6" t="s">
        <v>924</v>
      </c>
      <c r="C55" s="2" t="s">
        <v>296</v>
      </c>
      <c r="D55" s="2">
        <v>187213.427878252</v>
      </c>
      <c r="E55" s="2">
        <v>173307.42623627299</v>
      </c>
      <c r="F55" s="2">
        <v>189091.15676988201</v>
      </c>
      <c r="G55" s="2">
        <f t="shared" si="0"/>
        <v>183204.00362813566</v>
      </c>
      <c r="H55" s="2">
        <f t="shared" si="1"/>
        <v>8621.9574055118774</v>
      </c>
      <c r="I55" s="2">
        <v>199119.20218176901</v>
      </c>
      <c r="J55" s="2">
        <v>203341.05395061299</v>
      </c>
      <c r="K55" s="2">
        <v>204636.01004419799</v>
      </c>
      <c r="L55" s="2">
        <f t="shared" si="2"/>
        <v>202365.42205885999</v>
      </c>
      <c r="M55" s="2">
        <f t="shared" si="3"/>
        <v>2884.9064870275579</v>
      </c>
      <c r="N55">
        <f t="shared" si="4"/>
        <v>7.4305546816776147E-2</v>
      </c>
      <c r="O55" t="str">
        <f t="shared" si="5"/>
        <v/>
      </c>
      <c r="P55" t="str">
        <f t="shared" si="6"/>
        <v>LPC(16:0)</v>
      </c>
      <c r="S55" s="7" t="s">
        <v>1011</v>
      </c>
    </row>
    <row r="56" spans="1:19" x14ac:dyDescent="0.3">
      <c r="A56" s="7" t="s">
        <v>1012</v>
      </c>
      <c r="B56" s="6" t="s">
        <v>924</v>
      </c>
      <c r="C56" s="2" t="s">
        <v>889</v>
      </c>
      <c r="D56" s="2">
        <v>838876.65372229496</v>
      </c>
      <c r="E56" s="2">
        <v>818619.38583224698</v>
      </c>
      <c r="F56" s="2">
        <v>847255.87655708694</v>
      </c>
      <c r="G56" s="2">
        <f t="shared" si="0"/>
        <v>834917.30537054304</v>
      </c>
      <c r="H56" s="2">
        <f t="shared" si="1"/>
        <v>14723.093417701062</v>
      </c>
      <c r="I56" s="2">
        <v>924867.18709553604</v>
      </c>
      <c r="J56" s="2">
        <v>949818.14376748598</v>
      </c>
      <c r="K56" s="2">
        <v>944407.18380569399</v>
      </c>
      <c r="L56" s="2">
        <f t="shared" si="2"/>
        <v>939697.50488957204</v>
      </c>
      <c r="M56" s="2">
        <f t="shared" si="3"/>
        <v>13125.294904538481</v>
      </c>
      <c r="N56">
        <f t="shared" si="4"/>
        <v>1.6424553758002464E-2</v>
      </c>
      <c r="O56" t="str">
        <f t="shared" si="5"/>
        <v>*</v>
      </c>
      <c r="P56" t="str">
        <f t="shared" si="6"/>
        <v>*LPC(16:0)</v>
      </c>
      <c r="S56" t="s">
        <v>1011</v>
      </c>
    </row>
    <row r="57" spans="1:19" x14ac:dyDescent="0.3">
      <c r="A57" s="7" t="s">
        <v>1013</v>
      </c>
      <c r="B57" s="7" t="s">
        <v>956</v>
      </c>
      <c r="C57" s="2" t="s">
        <v>890</v>
      </c>
      <c r="D57" s="2">
        <v>101422.350982038</v>
      </c>
      <c r="E57" s="2">
        <v>100645.081200637</v>
      </c>
      <c r="F57" s="2">
        <v>100481.718879612</v>
      </c>
      <c r="G57" s="2">
        <f t="shared" si="0"/>
        <v>100849.71702076233</v>
      </c>
      <c r="H57" s="2">
        <f t="shared" si="1"/>
        <v>502.59730618793026</v>
      </c>
      <c r="I57" s="2">
        <v>116284.896368467</v>
      </c>
      <c r="J57" s="2">
        <v>113680.231523323</v>
      </c>
      <c r="K57" s="2">
        <v>114588.614422553</v>
      </c>
      <c r="L57" s="2">
        <f t="shared" si="2"/>
        <v>114851.24743811433</v>
      </c>
      <c r="M57" s="2">
        <f t="shared" si="3"/>
        <v>1322.0445584508041</v>
      </c>
      <c r="N57">
        <f t="shared" si="4"/>
        <v>1.4305726673051028E-3</v>
      </c>
      <c r="O57" t="str">
        <f t="shared" si="5"/>
        <v>**</v>
      </c>
      <c r="P57" t="str">
        <f t="shared" si="6"/>
        <v>**LPE(16:0)</v>
      </c>
      <c r="S57" t="s">
        <v>1014</v>
      </c>
    </row>
    <row r="58" spans="1:19" x14ac:dyDescent="0.3">
      <c r="A58" s="7" t="s">
        <v>1014</v>
      </c>
      <c r="B58" s="7" t="s">
        <v>956</v>
      </c>
      <c r="C58" s="2" t="s">
        <v>78</v>
      </c>
      <c r="D58" s="2">
        <v>17207.766509500601</v>
      </c>
      <c r="E58" s="2">
        <v>16023.0073488615</v>
      </c>
      <c r="F58" s="2">
        <v>16692.373928291599</v>
      </c>
      <c r="G58" s="2">
        <f t="shared" si="0"/>
        <v>16641.049262217901</v>
      </c>
      <c r="H58" s="2">
        <f t="shared" si="1"/>
        <v>594.04480739271651</v>
      </c>
      <c r="I58" s="2">
        <v>18120.283401555302</v>
      </c>
      <c r="J58" s="2">
        <v>20308.295602800601</v>
      </c>
      <c r="K58" s="2">
        <v>19200.3992087511</v>
      </c>
      <c r="L58" s="2">
        <f t="shared" si="2"/>
        <v>19209.659404369002</v>
      </c>
      <c r="M58" s="2">
        <f t="shared" si="3"/>
        <v>1094.0354937645927</v>
      </c>
      <c r="N58">
        <f t="shared" si="4"/>
        <v>0.11874195161915968</v>
      </c>
      <c r="O58" t="str">
        <f t="shared" si="5"/>
        <v/>
      </c>
      <c r="P58" t="str">
        <f t="shared" si="6"/>
        <v>LPE(16:0)</v>
      </c>
      <c r="S58" s="7" t="s">
        <v>1014</v>
      </c>
    </row>
    <row r="59" spans="1:19" x14ac:dyDescent="0.3">
      <c r="A59" s="7" t="s">
        <v>1015</v>
      </c>
      <c r="B59" s="7" t="s">
        <v>955</v>
      </c>
      <c r="C59" s="2" t="s">
        <v>471</v>
      </c>
      <c r="D59" s="2">
        <v>3520.2769331364102</v>
      </c>
      <c r="E59" s="2">
        <v>8156.9926171142697</v>
      </c>
      <c r="F59" s="2">
        <v>4414.2704417463701</v>
      </c>
      <c r="G59" s="2">
        <f t="shared" si="0"/>
        <v>5363.8466639990165</v>
      </c>
      <c r="H59" s="2">
        <f t="shared" si="1"/>
        <v>2459.8890899616345</v>
      </c>
      <c r="I59" s="2">
        <v>2410.7104558331398</v>
      </c>
      <c r="J59" s="2">
        <v>648.34583784716199</v>
      </c>
      <c r="K59" s="2">
        <v>2931.9516449780899</v>
      </c>
      <c r="L59" s="2">
        <f t="shared" si="2"/>
        <v>1997.0026462194637</v>
      </c>
      <c r="M59" s="2">
        <f t="shared" si="3"/>
        <v>1196.6952345488946</v>
      </c>
      <c r="N59">
        <f t="shared" si="4"/>
        <v>0.24594448838344973</v>
      </c>
      <c r="O59" t="str">
        <f t="shared" si="5"/>
        <v/>
      </c>
      <c r="P59" t="str">
        <f t="shared" si="6"/>
        <v>PC(16:0/20:6)</v>
      </c>
      <c r="S59" s="7" t="s">
        <v>1015</v>
      </c>
    </row>
    <row r="60" spans="1:19" x14ac:dyDescent="0.3">
      <c r="A60" s="7" t="s">
        <v>1015</v>
      </c>
      <c r="B60" s="7" t="s">
        <v>955</v>
      </c>
      <c r="C60" s="2" t="s">
        <v>290</v>
      </c>
      <c r="D60" s="2">
        <v>1155.6216452917099</v>
      </c>
      <c r="E60" s="2">
        <v>1932.2166000212901</v>
      </c>
      <c r="F60" s="2">
        <v>9224.3480977230793</v>
      </c>
      <c r="G60" s="2">
        <f t="shared" si="0"/>
        <v>4104.06211434536</v>
      </c>
      <c r="H60" s="2">
        <f t="shared" si="1"/>
        <v>4451.2662630546629</v>
      </c>
      <c r="I60" s="2">
        <v>5419.55147910091</v>
      </c>
      <c r="J60" s="2">
        <v>6365.0377626323698</v>
      </c>
      <c r="K60" s="2">
        <v>6048.3551258247398</v>
      </c>
      <c r="L60" s="2">
        <f t="shared" si="2"/>
        <v>5944.3147891860062</v>
      </c>
      <c r="M60" s="2">
        <f t="shared" si="3"/>
        <v>481.25291876772934</v>
      </c>
      <c r="N60">
        <f t="shared" si="4"/>
        <v>0.53954303187735642</v>
      </c>
      <c r="O60" t="str">
        <f t="shared" si="5"/>
        <v/>
      </c>
      <c r="P60" t="str">
        <f t="shared" si="6"/>
        <v>PC(16:0/20:6)</v>
      </c>
      <c r="S60" s="7" t="s">
        <v>1015</v>
      </c>
    </row>
    <row r="61" spans="1:19" x14ac:dyDescent="0.3">
      <c r="A61" s="7" t="s">
        <v>1015</v>
      </c>
      <c r="B61" s="7" t="s">
        <v>955</v>
      </c>
      <c r="C61" s="2" t="s">
        <v>290</v>
      </c>
      <c r="D61" s="2">
        <v>711.06082151090698</v>
      </c>
      <c r="E61" s="2">
        <v>1000.98472084551</v>
      </c>
      <c r="F61" s="2">
        <v>718.83010547721597</v>
      </c>
      <c r="G61" s="2">
        <f t="shared" si="0"/>
        <v>810.29188261121089</v>
      </c>
      <c r="H61" s="2">
        <f t="shared" si="1"/>
        <v>165.19052442173228</v>
      </c>
      <c r="I61" s="2">
        <v>937.45133217999705</v>
      </c>
      <c r="J61" s="2">
        <v>323.54314043697201</v>
      </c>
      <c r="K61" s="2">
        <v>397.98487898108698</v>
      </c>
      <c r="L61" s="2">
        <f t="shared" si="2"/>
        <v>552.99311719935201</v>
      </c>
      <c r="M61" s="2">
        <f t="shared" si="3"/>
        <v>335.02459970716404</v>
      </c>
      <c r="N61">
        <f t="shared" si="4"/>
        <v>0.43085216766023005</v>
      </c>
      <c r="O61" t="str">
        <f t="shared" si="5"/>
        <v/>
      </c>
      <c r="P61" t="str">
        <f t="shared" si="6"/>
        <v>PC(16:0/20:6)</v>
      </c>
      <c r="S61" s="7" t="s">
        <v>1015</v>
      </c>
    </row>
    <row r="62" spans="1:19" x14ac:dyDescent="0.3">
      <c r="A62" s="7" t="s">
        <v>1016</v>
      </c>
      <c r="B62" s="7" t="s">
        <v>955</v>
      </c>
      <c r="C62" s="2" t="s">
        <v>891</v>
      </c>
      <c r="D62" s="2">
        <v>84586.2318714883</v>
      </c>
      <c r="E62" s="2">
        <v>65017.748791022001</v>
      </c>
      <c r="F62" s="2">
        <v>69707.640169901802</v>
      </c>
      <c r="G62" s="2">
        <f t="shared" si="0"/>
        <v>73103.873610804032</v>
      </c>
      <c r="H62" s="2">
        <f t="shared" si="1"/>
        <v>10216.759941706101</v>
      </c>
      <c r="I62" s="2">
        <v>40707.9773551537</v>
      </c>
      <c r="J62" s="2">
        <v>36646.1083537179</v>
      </c>
      <c r="K62" s="2">
        <v>42426.700507899899</v>
      </c>
      <c r="L62" s="2">
        <f t="shared" si="2"/>
        <v>39926.928738923831</v>
      </c>
      <c r="M62" s="2">
        <f t="shared" si="3"/>
        <v>2968.3899876757368</v>
      </c>
      <c r="N62">
        <f t="shared" si="4"/>
        <v>2.512079602974774E-2</v>
      </c>
      <c r="O62" t="str">
        <f t="shared" si="5"/>
        <v>*</v>
      </c>
      <c r="P62" t="str">
        <f t="shared" si="6"/>
        <v>*PC(16:0/18:2)</v>
      </c>
      <c r="S62" t="s">
        <v>1007</v>
      </c>
    </row>
    <row r="63" spans="1:19" x14ac:dyDescent="0.3">
      <c r="A63" s="7" t="s">
        <v>1007</v>
      </c>
      <c r="B63" s="7" t="s">
        <v>955</v>
      </c>
      <c r="C63" s="2" t="s">
        <v>82</v>
      </c>
      <c r="D63" s="2">
        <v>10819.9372665513</v>
      </c>
      <c r="E63" s="2">
        <v>4654.4326114288497</v>
      </c>
      <c r="F63" s="2">
        <v>7116.7981665049201</v>
      </c>
      <c r="G63" s="2">
        <f t="shared" si="0"/>
        <v>7530.3893481616897</v>
      </c>
      <c r="H63" s="2">
        <f t="shared" si="1"/>
        <v>3103.4908026675948</v>
      </c>
      <c r="I63" s="2">
        <v>18625.014119444899</v>
      </c>
      <c r="J63" s="2">
        <v>10705.1841928789</v>
      </c>
      <c r="K63" s="2">
        <v>5618.91542475388</v>
      </c>
      <c r="L63" s="2">
        <f t="shared" si="2"/>
        <v>11649.704579025893</v>
      </c>
      <c r="M63" s="2">
        <f t="shared" si="3"/>
        <v>6554.2917148915712</v>
      </c>
      <c r="N63">
        <f t="shared" si="4"/>
        <v>0.28570775393166215</v>
      </c>
      <c r="O63" t="str">
        <f t="shared" si="5"/>
        <v/>
      </c>
      <c r="P63" t="str">
        <f t="shared" si="6"/>
        <v>PC(16:0/18:2)</v>
      </c>
      <c r="S63" s="7" t="s">
        <v>1007</v>
      </c>
    </row>
    <row r="64" spans="1:19" x14ac:dyDescent="0.3">
      <c r="A64" s="7" t="s">
        <v>1007</v>
      </c>
      <c r="B64" s="7" t="s">
        <v>955</v>
      </c>
      <c r="C64" s="2" t="s">
        <v>82</v>
      </c>
      <c r="D64" s="2">
        <v>1645.7571630853499</v>
      </c>
      <c r="E64" s="2">
        <v>4633.4511708097598</v>
      </c>
      <c r="F64" s="2">
        <v>1560.36165363593</v>
      </c>
      <c r="G64" s="2">
        <f t="shared" si="0"/>
        <v>2613.1899958436802</v>
      </c>
      <c r="H64" s="2">
        <f t="shared" si="1"/>
        <v>1750.1184272971432</v>
      </c>
      <c r="I64" s="2">
        <v>5002.71164010558</v>
      </c>
      <c r="J64" s="2">
        <v>1591.68352235565</v>
      </c>
      <c r="K64" s="2">
        <v>5362.0185112407198</v>
      </c>
      <c r="L64" s="2">
        <f t="shared" si="2"/>
        <v>3985.4712245673168</v>
      </c>
      <c r="M64" s="2">
        <f t="shared" si="3"/>
        <v>2080.850794592463</v>
      </c>
      <c r="N64">
        <f t="shared" si="4"/>
        <v>0.59808839463397412</v>
      </c>
      <c r="O64" t="str">
        <f t="shared" si="5"/>
        <v/>
      </c>
      <c r="P64" t="str">
        <f t="shared" si="6"/>
        <v>PC(16:0/18:2)</v>
      </c>
      <c r="S64" s="7" t="s">
        <v>1007</v>
      </c>
    </row>
    <row r="65" spans="1:19" x14ac:dyDescent="0.3">
      <c r="A65" s="7" t="s">
        <v>1017</v>
      </c>
      <c r="B65" s="6" t="s">
        <v>924</v>
      </c>
      <c r="C65" s="2" t="s">
        <v>601</v>
      </c>
      <c r="D65" s="2">
        <v>869.13774614149997</v>
      </c>
      <c r="E65" s="2">
        <v>852.30540502125405</v>
      </c>
      <c r="F65" s="2">
        <v>980.627004444352</v>
      </c>
      <c r="G65" s="2">
        <f t="shared" si="0"/>
        <v>900.69005186903541</v>
      </c>
      <c r="H65" s="2">
        <f t="shared" si="1"/>
        <v>69.737143741111154</v>
      </c>
      <c r="I65" s="2">
        <v>720.67133351028303</v>
      </c>
      <c r="J65" s="2">
        <v>737.39758486168296</v>
      </c>
      <c r="K65" s="2">
        <v>701.17851064549404</v>
      </c>
      <c r="L65" s="2">
        <f t="shared" si="2"/>
        <v>719.74914300581997</v>
      </c>
      <c r="M65" s="2">
        <f t="shared" si="3"/>
        <v>18.127138791445866</v>
      </c>
      <c r="N65">
        <f t="shared" si="4"/>
        <v>6.9083994985897013E-2</v>
      </c>
      <c r="O65" t="str">
        <f t="shared" si="5"/>
        <v/>
      </c>
      <c r="P65" t="str">
        <f t="shared" si="6"/>
        <v>LPC(18:2)</v>
      </c>
      <c r="S65" s="7" t="s">
        <v>1017</v>
      </c>
    </row>
    <row r="66" spans="1:19" x14ac:dyDescent="0.3">
      <c r="A66" s="7" t="s">
        <v>1018</v>
      </c>
      <c r="B66" s="7" t="s">
        <v>955</v>
      </c>
      <c r="C66" s="2" t="s">
        <v>555</v>
      </c>
      <c r="D66" s="2">
        <v>274269.73175026203</v>
      </c>
      <c r="E66" s="2">
        <v>178210.144386211</v>
      </c>
      <c r="F66" s="2">
        <v>182138.163201305</v>
      </c>
      <c r="G66" s="2">
        <f t="shared" si="0"/>
        <v>211539.346445926</v>
      </c>
      <c r="H66" s="2">
        <f t="shared" si="1"/>
        <v>54361.597320864108</v>
      </c>
      <c r="I66" s="2">
        <v>330496.36851751001</v>
      </c>
      <c r="J66" s="2">
        <v>459302.99702389399</v>
      </c>
      <c r="K66" s="2">
        <v>345253.04619469302</v>
      </c>
      <c r="L66" s="2">
        <f t="shared" si="2"/>
        <v>378350.80391203234</v>
      </c>
      <c r="M66" s="2">
        <f t="shared" si="3"/>
        <v>70493.851229963373</v>
      </c>
      <c r="N66">
        <f t="shared" si="4"/>
        <v>0.12398851894982177</v>
      </c>
      <c r="O66" t="str">
        <f t="shared" si="5"/>
        <v/>
      </c>
      <c r="P66" t="str">
        <f t="shared" si="6"/>
        <v>PC(14:0/20:4)</v>
      </c>
      <c r="S66" s="7" t="s">
        <v>1018</v>
      </c>
    </row>
    <row r="67" spans="1:19" x14ac:dyDescent="0.3">
      <c r="A67" s="7" t="s">
        <v>1019</v>
      </c>
      <c r="B67" s="7" t="s">
        <v>955</v>
      </c>
      <c r="C67" s="2" t="s">
        <v>590</v>
      </c>
      <c r="D67" s="2">
        <v>4996.5021069580098</v>
      </c>
      <c r="E67" s="2">
        <v>11433.352940622</v>
      </c>
      <c r="F67" s="2">
        <v>11051.5454830814</v>
      </c>
      <c r="G67" s="2">
        <f t="shared" si="0"/>
        <v>9160.4668435538042</v>
      </c>
      <c r="H67" s="2">
        <f t="shared" si="1"/>
        <v>3611.148844809411</v>
      </c>
      <c r="I67" s="2">
        <v>7940.8611102848899</v>
      </c>
      <c r="J67" s="2">
        <v>4412.0598671666103</v>
      </c>
      <c r="K67" s="2">
        <v>2724.4245093903901</v>
      </c>
      <c r="L67" s="2">
        <f t="shared" si="2"/>
        <v>5025.7818289472971</v>
      </c>
      <c r="M67" s="2">
        <f t="shared" si="3"/>
        <v>2661.8214980661064</v>
      </c>
      <c r="N67">
        <f t="shared" si="4"/>
        <v>0.3652920613624896</v>
      </c>
      <c r="O67" t="str">
        <f t="shared" si="5"/>
        <v/>
      </c>
      <c r="P67" t="str">
        <f t="shared" si="6"/>
        <v>PC(14:0/22:6)</v>
      </c>
      <c r="S67" s="7" t="s">
        <v>1019</v>
      </c>
    </row>
    <row r="68" spans="1:19" x14ac:dyDescent="0.3">
      <c r="A68" s="7" t="s">
        <v>1019</v>
      </c>
      <c r="B68" s="7" t="s">
        <v>955</v>
      </c>
      <c r="C68" s="2" t="s">
        <v>590</v>
      </c>
      <c r="D68" s="2">
        <v>4066.0470745258299</v>
      </c>
      <c r="E68" s="2">
        <v>3254.56267272792</v>
      </c>
      <c r="F68" s="2">
        <v>2596.03284860442</v>
      </c>
      <c r="G68" s="2">
        <f t="shared" si="0"/>
        <v>3305.5475319527231</v>
      </c>
      <c r="H68" s="2">
        <f t="shared" si="1"/>
        <v>736.33215874730183</v>
      </c>
      <c r="I68" s="2">
        <v>3553.7596170993202</v>
      </c>
      <c r="J68" s="2">
        <v>3889.4607256776499</v>
      </c>
      <c r="K68" s="2">
        <v>3656.4519883232001</v>
      </c>
      <c r="L68" s="2">
        <f t="shared" si="2"/>
        <v>3699.8907770333899</v>
      </c>
      <c r="M68" s="2">
        <f t="shared" si="3"/>
        <v>172.014548363318</v>
      </c>
      <c r="N68">
        <f t="shared" ref="N68:N131" si="7">TTEST(D68:F68,I68:K68,2,1)</f>
        <v>0.48948822848345919</v>
      </c>
      <c r="O68" t="str">
        <f t="shared" ref="O68:O131" si="8">IF(N68&lt;=0.001,"***",IF(N68&lt;=0.01,"**",IF(N68&lt;=0.05,"*","")))</f>
        <v/>
      </c>
      <c r="P68" t="str">
        <f t="shared" si="6"/>
        <v>PC(14:0/22:6)</v>
      </c>
      <c r="S68" s="7" t="s">
        <v>1019</v>
      </c>
    </row>
    <row r="69" spans="1:19" x14ac:dyDescent="0.3">
      <c r="A69" s="7" t="s">
        <v>1020</v>
      </c>
      <c r="B69" s="7" t="s">
        <v>955</v>
      </c>
      <c r="C69" s="2" t="s">
        <v>216</v>
      </c>
      <c r="D69" s="2">
        <v>547.03201073431899</v>
      </c>
      <c r="E69" s="2">
        <v>945.46116681660999</v>
      </c>
      <c r="F69" s="2">
        <v>396.674557013266</v>
      </c>
      <c r="G69" s="2">
        <f t="shared" si="0"/>
        <v>629.72257818806497</v>
      </c>
      <c r="H69" s="2">
        <f t="shared" si="1"/>
        <v>283.58417310250042</v>
      </c>
      <c r="I69" s="2">
        <v>406.69490343427702</v>
      </c>
      <c r="J69" s="2">
        <v>1231.68838845594</v>
      </c>
      <c r="K69" s="2">
        <v>454.41884186311</v>
      </c>
      <c r="L69" s="2">
        <f t="shared" si="2"/>
        <v>697.60071125110892</v>
      </c>
      <c r="M69" s="2">
        <f t="shared" si="3"/>
        <v>463.14860334597637</v>
      </c>
      <c r="N69">
        <f t="shared" si="7"/>
        <v>0.63709822063497246</v>
      </c>
      <c r="O69" t="str">
        <f t="shared" si="8"/>
        <v/>
      </c>
      <c r="P69" t="str">
        <f t="shared" si="6"/>
        <v>PC(14:0/18:2)</v>
      </c>
      <c r="S69" s="7" t="s">
        <v>1020</v>
      </c>
    </row>
    <row r="70" spans="1:19" x14ac:dyDescent="0.3">
      <c r="A70" s="7" t="s">
        <v>1021</v>
      </c>
      <c r="B70" s="6" t="s">
        <v>954</v>
      </c>
      <c r="C70" s="2" t="s">
        <v>169</v>
      </c>
      <c r="D70" s="2">
        <v>10427.278792014</v>
      </c>
      <c r="E70" s="2">
        <v>7022.1865584872403</v>
      </c>
      <c r="F70" s="2">
        <v>26002.844065599998</v>
      </c>
      <c r="G70" s="2">
        <f t="shared" ref="G70:G133" si="9">AVERAGE(D70:F70)</f>
        <v>14484.103138700413</v>
      </c>
      <c r="H70" s="2">
        <f t="shared" ref="H70:H133" si="10">_xlfn.STDEV.S(D70:F70)</f>
        <v>10119.768163623103</v>
      </c>
      <c r="I70" s="2">
        <v>21471.380016102299</v>
      </c>
      <c r="J70" s="2">
        <v>24373.802368529501</v>
      </c>
      <c r="K70" s="2">
        <v>13261.6667209722</v>
      </c>
      <c r="L70" s="2">
        <f t="shared" ref="L70:L133" si="11">AVERAGE(I70:K70)</f>
        <v>19702.283035201333</v>
      </c>
      <c r="M70" s="2">
        <f t="shared" ref="M70:M133" si="12">_xlfn.STDEV.S(I70:K70)</f>
        <v>5763.433677791666</v>
      </c>
      <c r="N70">
        <f t="shared" si="7"/>
        <v>0.62644234573293578</v>
      </c>
      <c r="O70" t="str">
        <f t="shared" si="8"/>
        <v/>
      </c>
      <c r="P70" t="str">
        <f t="shared" ref="P70:P133" si="13">O70&amp;""&amp;S70</f>
        <v>PE(14:0/18:1)</v>
      </c>
      <c r="S70" s="7" t="s">
        <v>1021</v>
      </c>
    </row>
    <row r="71" spans="1:19" x14ac:dyDescent="0.3">
      <c r="A71" s="7" t="s">
        <v>1021</v>
      </c>
      <c r="B71" s="6" t="s">
        <v>954</v>
      </c>
      <c r="C71" s="2" t="s">
        <v>169</v>
      </c>
      <c r="D71" s="2">
        <v>308.88883469704501</v>
      </c>
      <c r="E71" s="2">
        <v>901.44644931990001</v>
      </c>
      <c r="F71" s="2">
        <v>301.11329022934598</v>
      </c>
      <c r="G71" s="2">
        <f t="shared" si="9"/>
        <v>503.8161914154303</v>
      </c>
      <c r="H71" s="2">
        <f t="shared" si="10"/>
        <v>344.37985027266569</v>
      </c>
      <c r="I71" s="2">
        <v>943.07839538492397</v>
      </c>
      <c r="J71" s="2">
        <v>424.51344043063199</v>
      </c>
      <c r="K71" s="2">
        <v>1420.17238854367</v>
      </c>
      <c r="L71" s="2">
        <f t="shared" si="11"/>
        <v>929.25474145307533</v>
      </c>
      <c r="M71" s="2">
        <f t="shared" si="12"/>
        <v>497.97339818047607</v>
      </c>
      <c r="N71">
        <f t="shared" si="7"/>
        <v>0.46285334244814924</v>
      </c>
      <c r="O71" t="str">
        <f t="shared" si="8"/>
        <v/>
      </c>
      <c r="P71" t="str">
        <f t="shared" si="13"/>
        <v>PE(14:0/18:1)</v>
      </c>
      <c r="S71" s="7" t="s">
        <v>1021</v>
      </c>
    </row>
    <row r="72" spans="1:19" x14ac:dyDescent="0.3">
      <c r="A72" s="7" t="s">
        <v>1021</v>
      </c>
      <c r="B72" s="6" t="s">
        <v>954</v>
      </c>
      <c r="C72" s="2" t="s">
        <v>169</v>
      </c>
      <c r="D72" s="2">
        <v>1408.9668783652801</v>
      </c>
      <c r="E72" s="2">
        <v>1415.19323247732</v>
      </c>
      <c r="F72" s="2">
        <v>1389.5020414626999</v>
      </c>
      <c r="G72" s="2">
        <f t="shared" si="9"/>
        <v>1404.5540507684334</v>
      </c>
      <c r="H72" s="2">
        <f t="shared" si="10"/>
        <v>13.402018858628812</v>
      </c>
      <c r="I72" s="2">
        <v>1452.0363999186</v>
      </c>
      <c r="J72" s="2">
        <v>1354.3722661905799</v>
      </c>
      <c r="K72" s="2">
        <v>1427.0189158277999</v>
      </c>
      <c r="L72" s="2">
        <f t="shared" si="11"/>
        <v>1411.1425273123266</v>
      </c>
      <c r="M72" s="2">
        <f t="shared" si="12"/>
        <v>50.730814486186148</v>
      </c>
      <c r="N72">
        <f t="shared" si="7"/>
        <v>0.86323079983025619</v>
      </c>
      <c r="O72" t="str">
        <f t="shared" si="8"/>
        <v/>
      </c>
      <c r="P72" t="str">
        <f t="shared" si="13"/>
        <v>PE(14:0/18:1)</v>
      </c>
      <c r="S72" s="7" t="s">
        <v>1021</v>
      </c>
    </row>
    <row r="73" spans="1:19" x14ac:dyDescent="0.3">
      <c r="A73" s="7" t="s">
        <v>1021</v>
      </c>
      <c r="B73" s="6" t="s">
        <v>954</v>
      </c>
      <c r="C73" s="2" t="s">
        <v>169</v>
      </c>
      <c r="D73" s="2">
        <v>77283.917566440694</v>
      </c>
      <c r="E73" s="2">
        <v>68694.453239295995</v>
      </c>
      <c r="F73" s="2">
        <v>96171.122023978198</v>
      </c>
      <c r="G73" s="2">
        <f t="shared" si="9"/>
        <v>80716.497609904967</v>
      </c>
      <c r="H73" s="2">
        <f t="shared" si="10"/>
        <v>14056.272129973635</v>
      </c>
      <c r="I73" s="2">
        <v>83362.046653408805</v>
      </c>
      <c r="J73" s="2">
        <v>84005.658556437702</v>
      </c>
      <c r="K73" s="2">
        <v>87345.437222455395</v>
      </c>
      <c r="L73" s="2">
        <f t="shared" si="11"/>
        <v>84904.380810767296</v>
      </c>
      <c r="M73" s="2">
        <f t="shared" si="12"/>
        <v>2138.3700274304229</v>
      </c>
      <c r="N73">
        <f t="shared" si="7"/>
        <v>0.61187203477936392</v>
      </c>
      <c r="O73" t="str">
        <f t="shared" si="8"/>
        <v/>
      </c>
      <c r="P73" t="str">
        <f t="shared" si="13"/>
        <v>PE(14:0/18:1)</v>
      </c>
      <c r="S73" s="7" t="s">
        <v>1021</v>
      </c>
    </row>
    <row r="74" spans="1:19" x14ac:dyDescent="0.3">
      <c r="A74" s="7" t="s">
        <v>1022</v>
      </c>
      <c r="B74" s="7" t="s">
        <v>955</v>
      </c>
      <c r="C74" s="2" t="s">
        <v>64</v>
      </c>
      <c r="D74" s="2">
        <v>1127053.5772924901</v>
      </c>
      <c r="E74" s="2">
        <v>964214.538884804</v>
      </c>
      <c r="F74" s="2">
        <v>988870.42024441902</v>
      </c>
      <c r="G74" s="2">
        <f t="shared" si="9"/>
        <v>1026712.8454739043</v>
      </c>
      <c r="H74" s="2">
        <f t="shared" si="10"/>
        <v>87767.733067579305</v>
      </c>
      <c r="I74" s="2">
        <v>816080.69385035301</v>
      </c>
      <c r="J74" s="2">
        <v>866266.66010465706</v>
      </c>
      <c r="K74" s="2">
        <v>845967.11098436802</v>
      </c>
      <c r="L74" s="2">
        <f t="shared" si="11"/>
        <v>842771.48831312603</v>
      </c>
      <c r="M74" s="2">
        <f t="shared" si="12"/>
        <v>25245.134291824495</v>
      </c>
      <c r="N74">
        <f t="shared" si="7"/>
        <v>0.1050089946753624</v>
      </c>
      <c r="O74" t="str">
        <f t="shared" si="8"/>
        <v/>
      </c>
      <c r="P74" t="str">
        <f t="shared" si="13"/>
        <v>PC(14:0/16:0)</v>
      </c>
      <c r="S74" s="7" t="s">
        <v>1022</v>
      </c>
    </row>
    <row r="75" spans="1:19" x14ac:dyDescent="0.3">
      <c r="A75" s="7" t="s">
        <v>1023</v>
      </c>
      <c r="B75" s="6" t="s">
        <v>954</v>
      </c>
      <c r="C75" s="2" t="s">
        <v>165</v>
      </c>
      <c r="D75" s="2">
        <v>637477.01073438802</v>
      </c>
      <c r="E75" s="2">
        <v>674320.257696382</v>
      </c>
      <c r="F75" s="2">
        <v>795262.49322172406</v>
      </c>
      <c r="G75" s="2">
        <f t="shared" si="9"/>
        <v>702353.25388416462</v>
      </c>
      <c r="H75" s="2">
        <f t="shared" si="10"/>
        <v>82543.632567197681</v>
      </c>
      <c r="I75" s="2">
        <v>919898.42080144899</v>
      </c>
      <c r="J75" s="2">
        <v>884718.45872296195</v>
      </c>
      <c r="K75" s="2">
        <v>789297.39511637902</v>
      </c>
      <c r="L75" s="2">
        <f t="shared" si="11"/>
        <v>864638.09154693002</v>
      </c>
      <c r="M75" s="2">
        <f t="shared" si="12"/>
        <v>67576.422196956191</v>
      </c>
      <c r="N75">
        <f t="shared" si="7"/>
        <v>0.20197919123125474</v>
      </c>
      <c r="O75" t="str">
        <f t="shared" si="8"/>
        <v/>
      </c>
      <c r="P75" t="str">
        <f t="shared" si="13"/>
        <v>PE(18:0/22:6)</v>
      </c>
      <c r="S75" s="7" t="s">
        <v>1023</v>
      </c>
    </row>
    <row r="76" spans="1:19" x14ac:dyDescent="0.3">
      <c r="A76" s="7" t="s">
        <v>1023</v>
      </c>
      <c r="B76" s="6" t="s">
        <v>954</v>
      </c>
      <c r="C76" s="2" t="s">
        <v>165</v>
      </c>
      <c r="D76" s="2">
        <v>820.60424899681004</v>
      </c>
      <c r="E76" s="2">
        <v>947.92387215020005</v>
      </c>
      <c r="F76" s="2">
        <v>593.13861571749305</v>
      </c>
      <c r="G76" s="2">
        <f t="shared" si="9"/>
        <v>787.22224562150097</v>
      </c>
      <c r="H76" s="2">
        <f t="shared" si="10"/>
        <v>179.73289392183426</v>
      </c>
      <c r="I76" s="2">
        <v>417.63569691034502</v>
      </c>
      <c r="J76" s="2">
        <v>336.88066686845201</v>
      </c>
      <c r="K76" s="2">
        <v>480.98070426232698</v>
      </c>
      <c r="L76" s="2">
        <f t="shared" si="11"/>
        <v>411.83235601370802</v>
      </c>
      <c r="M76" s="2">
        <f t="shared" si="12"/>
        <v>72.225094450619764</v>
      </c>
      <c r="N76">
        <f t="shared" si="7"/>
        <v>0.12194952416635796</v>
      </c>
      <c r="O76" t="str">
        <f t="shared" si="8"/>
        <v/>
      </c>
      <c r="P76" t="str">
        <f t="shared" si="13"/>
        <v>PE(18:0/22:6)</v>
      </c>
      <c r="S76" s="7" t="s">
        <v>1023</v>
      </c>
    </row>
    <row r="77" spans="1:19" x14ac:dyDescent="0.3">
      <c r="A77" s="7" t="s">
        <v>1023</v>
      </c>
      <c r="B77" s="6" t="s">
        <v>954</v>
      </c>
      <c r="C77" s="2" t="s">
        <v>165</v>
      </c>
      <c r="D77" s="2">
        <v>8482.9959073812697</v>
      </c>
      <c r="E77" s="2">
        <v>9134.93950148556</v>
      </c>
      <c r="F77" s="2">
        <v>6610.4593604825895</v>
      </c>
      <c r="G77" s="2">
        <f t="shared" si="9"/>
        <v>8076.13158978314</v>
      </c>
      <c r="H77" s="2">
        <f t="shared" si="10"/>
        <v>1310.4975869037517</v>
      </c>
      <c r="I77" s="2">
        <v>6511.1259876081704</v>
      </c>
      <c r="J77" s="2">
        <v>8584.9538576123796</v>
      </c>
      <c r="K77" s="2">
        <v>9288.2142800401707</v>
      </c>
      <c r="L77" s="2">
        <f t="shared" si="11"/>
        <v>8128.0980417535729</v>
      </c>
      <c r="M77" s="2">
        <f t="shared" si="12"/>
        <v>1443.8118898782229</v>
      </c>
      <c r="N77">
        <f t="shared" si="7"/>
        <v>0.97329620447163967</v>
      </c>
      <c r="O77" t="str">
        <f t="shared" si="8"/>
        <v/>
      </c>
      <c r="P77" t="str">
        <f t="shared" si="13"/>
        <v>PE(18:0/22:6)</v>
      </c>
      <c r="S77" s="7" t="s">
        <v>1023</v>
      </c>
    </row>
    <row r="78" spans="1:19" x14ac:dyDescent="0.3">
      <c r="A78" s="7" t="s">
        <v>1024</v>
      </c>
      <c r="B78" s="7" t="s">
        <v>955</v>
      </c>
      <c r="C78" s="2" t="s">
        <v>356</v>
      </c>
      <c r="D78" s="2">
        <v>163.36464340584601</v>
      </c>
      <c r="E78" s="2">
        <v>245.04740481990501</v>
      </c>
      <c r="F78" s="2">
        <v>164.76349645837601</v>
      </c>
      <c r="G78" s="2">
        <f t="shared" si="9"/>
        <v>191.05851489470902</v>
      </c>
      <c r="H78" s="2">
        <f t="shared" si="10"/>
        <v>46.760981319705294</v>
      </c>
      <c r="I78" s="2">
        <v>156.40094353204299</v>
      </c>
      <c r="J78" s="2">
        <v>148.311770362305</v>
      </c>
      <c r="K78" s="2">
        <v>756.47954400859805</v>
      </c>
      <c r="L78" s="2">
        <f t="shared" si="11"/>
        <v>353.73075263431537</v>
      </c>
      <c r="M78" s="2">
        <f t="shared" si="12"/>
        <v>348.81413445519462</v>
      </c>
      <c r="N78">
        <f t="shared" si="7"/>
        <v>0.53010157411248304</v>
      </c>
      <c r="O78" t="str">
        <f t="shared" si="8"/>
        <v/>
      </c>
      <c r="P78" t="str">
        <f t="shared" si="13"/>
        <v>PC(18:0/22:5)</v>
      </c>
      <c r="S78" s="7" t="s">
        <v>1024</v>
      </c>
    </row>
    <row r="79" spans="1:19" x14ac:dyDescent="0.3">
      <c r="A79" s="7" t="s">
        <v>1025</v>
      </c>
      <c r="B79" s="7" t="s">
        <v>955</v>
      </c>
      <c r="C79" s="2" t="s">
        <v>892</v>
      </c>
      <c r="D79" s="2">
        <v>309699.35920965002</v>
      </c>
      <c r="E79" s="2">
        <v>322677.31506593397</v>
      </c>
      <c r="F79" s="2">
        <v>355280.52924961998</v>
      </c>
      <c r="G79" s="2">
        <f t="shared" si="9"/>
        <v>329219.06784173468</v>
      </c>
      <c r="H79" s="2">
        <f t="shared" si="10"/>
        <v>23484.178984753456</v>
      </c>
      <c r="I79" s="2">
        <v>423433.40473665902</v>
      </c>
      <c r="J79" s="2">
        <v>422883.61141813197</v>
      </c>
      <c r="K79" s="2">
        <v>408774.57720508601</v>
      </c>
      <c r="L79" s="2">
        <f t="shared" si="11"/>
        <v>418363.86445329228</v>
      </c>
      <c r="M79" s="2">
        <f t="shared" si="12"/>
        <v>8309.1149119345773</v>
      </c>
      <c r="N79">
        <f t="shared" si="7"/>
        <v>3.9440540339324169E-2</v>
      </c>
      <c r="O79" t="str">
        <f t="shared" si="8"/>
        <v>*</v>
      </c>
      <c r="P79" t="str">
        <f t="shared" si="13"/>
        <v>*PC(18:0/22:5)</v>
      </c>
      <c r="S79" t="s">
        <v>1024</v>
      </c>
    </row>
    <row r="80" spans="1:19" x14ac:dyDescent="0.3">
      <c r="A80" s="7" t="s">
        <v>1026</v>
      </c>
      <c r="B80" s="6" t="s">
        <v>954</v>
      </c>
      <c r="C80" s="2" t="s">
        <v>893</v>
      </c>
      <c r="D80" s="2">
        <v>157969.58727630699</v>
      </c>
      <c r="E80" s="2">
        <v>184177.14403505399</v>
      </c>
      <c r="F80" s="2">
        <v>162397.13085480101</v>
      </c>
      <c r="G80" s="2">
        <f t="shared" si="9"/>
        <v>168181.28738872067</v>
      </c>
      <c r="H80" s="2">
        <f t="shared" si="10"/>
        <v>14028.590731873264</v>
      </c>
      <c r="I80" s="2">
        <v>104365.276642328</v>
      </c>
      <c r="J80" s="2">
        <v>112150.68601120599</v>
      </c>
      <c r="K80" s="2">
        <v>110017.92676673</v>
      </c>
      <c r="L80" s="2">
        <f t="shared" si="11"/>
        <v>108844.62980675466</v>
      </c>
      <c r="M80" s="2">
        <f t="shared" si="12"/>
        <v>4023.1354783885731</v>
      </c>
      <c r="N80">
        <f t="shared" si="7"/>
        <v>1.1276030308491971E-2</v>
      </c>
      <c r="O80" t="str">
        <f t="shared" si="8"/>
        <v>*</v>
      </c>
      <c r="P80" t="str">
        <f t="shared" si="13"/>
        <v>*PE(18:0/22:4)</v>
      </c>
      <c r="S80" t="s">
        <v>1027</v>
      </c>
    </row>
    <row r="81" spans="1:19" x14ac:dyDescent="0.3">
      <c r="A81" s="7" t="s">
        <v>1027</v>
      </c>
      <c r="B81" s="6" t="s">
        <v>954</v>
      </c>
      <c r="C81" s="2" t="s">
        <v>233</v>
      </c>
      <c r="D81" s="2">
        <v>1261191.66189492</v>
      </c>
      <c r="E81" s="2">
        <v>1103459.63340108</v>
      </c>
      <c r="F81" s="2">
        <v>1208813.1153368701</v>
      </c>
      <c r="G81" s="2">
        <f t="shared" si="9"/>
        <v>1191154.8035442901</v>
      </c>
      <c r="H81" s="2">
        <f t="shared" si="10"/>
        <v>80334.987301414119</v>
      </c>
      <c r="I81" s="2">
        <v>1015304.74797008</v>
      </c>
      <c r="J81" s="2">
        <v>1111258.9672055801</v>
      </c>
      <c r="K81" s="2">
        <v>1067429.34709893</v>
      </c>
      <c r="L81" s="2">
        <f t="shared" si="11"/>
        <v>1064664.35409153</v>
      </c>
      <c r="M81" s="2">
        <f t="shared" si="12"/>
        <v>48036.828965095439</v>
      </c>
      <c r="N81">
        <f t="shared" si="7"/>
        <v>0.2278673775385357</v>
      </c>
      <c r="O81" t="str">
        <f t="shared" si="8"/>
        <v/>
      </c>
      <c r="P81" t="str">
        <f t="shared" si="13"/>
        <v>PE(18:0/22:4)</v>
      </c>
      <c r="S81" s="7" t="s">
        <v>1027</v>
      </c>
    </row>
    <row r="82" spans="1:19" x14ac:dyDescent="0.3">
      <c r="A82" s="7" t="s">
        <v>1027</v>
      </c>
      <c r="B82" s="6" t="s">
        <v>954</v>
      </c>
      <c r="C82" s="2" t="s">
        <v>233</v>
      </c>
      <c r="D82" s="2">
        <v>3797.8715666326402</v>
      </c>
      <c r="E82" s="2">
        <v>4387.0798102853696</v>
      </c>
      <c r="F82" s="2">
        <v>4057.52439447081</v>
      </c>
      <c r="G82" s="2">
        <f t="shared" si="9"/>
        <v>4080.8252571296071</v>
      </c>
      <c r="H82" s="2">
        <f t="shared" si="10"/>
        <v>295.29440605532403</v>
      </c>
      <c r="I82" s="2">
        <v>2741.0302781805499</v>
      </c>
      <c r="J82" s="2">
        <v>1896.8606428818</v>
      </c>
      <c r="K82" s="2">
        <v>3221.8233013765698</v>
      </c>
      <c r="L82" s="2">
        <f t="shared" si="11"/>
        <v>2619.9047408129732</v>
      </c>
      <c r="M82" s="2">
        <f t="shared" si="12"/>
        <v>670.73471540790501</v>
      </c>
      <c r="N82">
        <f t="shared" si="7"/>
        <v>0.10629377896068593</v>
      </c>
      <c r="O82" t="str">
        <f t="shared" si="8"/>
        <v/>
      </c>
      <c r="P82" t="str">
        <f t="shared" si="13"/>
        <v>PE(18:0/22:4)</v>
      </c>
      <c r="S82" s="7" t="s">
        <v>1027</v>
      </c>
    </row>
    <row r="83" spans="1:19" x14ac:dyDescent="0.3">
      <c r="A83" s="7" t="s">
        <v>1028</v>
      </c>
      <c r="B83" s="7" t="s">
        <v>955</v>
      </c>
      <c r="C83" s="2" t="s">
        <v>300</v>
      </c>
      <c r="D83" s="2">
        <v>296152.19865317101</v>
      </c>
      <c r="E83" s="2">
        <v>141962.67881364099</v>
      </c>
      <c r="F83" s="2">
        <v>220968.68330742899</v>
      </c>
      <c r="G83" s="2">
        <f t="shared" si="9"/>
        <v>219694.52025808033</v>
      </c>
      <c r="H83" s="2">
        <f t="shared" si="10"/>
        <v>77102.656411393837</v>
      </c>
      <c r="I83" s="2">
        <v>213761.617924619</v>
      </c>
      <c r="J83" s="2">
        <v>228129.09534531599</v>
      </c>
      <c r="K83" s="2">
        <v>147522.19266481401</v>
      </c>
      <c r="L83" s="2">
        <f t="shared" si="11"/>
        <v>196470.96864491631</v>
      </c>
      <c r="M83" s="2">
        <f t="shared" si="12"/>
        <v>42995.268394571642</v>
      </c>
      <c r="N83">
        <f t="shared" si="7"/>
        <v>0.71273615775841681</v>
      </c>
      <c r="O83" t="str">
        <f t="shared" si="8"/>
        <v/>
      </c>
      <c r="P83" t="str">
        <f t="shared" si="13"/>
        <v>PC(18:0/22:4)</v>
      </c>
      <c r="S83" s="7" t="s">
        <v>1028</v>
      </c>
    </row>
    <row r="84" spans="1:19" x14ac:dyDescent="0.3">
      <c r="A84" s="7" t="s">
        <v>1028</v>
      </c>
      <c r="B84" s="7" t="s">
        <v>955</v>
      </c>
      <c r="C84" s="2" t="s">
        <v>300</v>
      </c>
      <c r="D84" s="2">
        <v>62665.189554234203</v>
      </c>
      <c r="E84" s="2">
        <v>57031.279875798398</v>
      </c>
      <c r="F84" s="2">
        <v>73531.998039084399</v>
      </c>
      <c r="G84" s="2">
        <f t="shared" si="9"/>
        <v>64409.489156372329</v>
      </c>
      <c r="H84" s="2">
        <f t="shared" si="10"/>
        <v>8387.5121938846478</v>
      </c>
      <c r="I84" s="2">
        <v>118326.542710985</v>
      </c>
      <c r="J84" s="2">
        <v>52959.002760454998</v>
      </c>
      <c r="K84" s="2">
        <v>51288.859847564803</v>
      </c>
      <c r="L84" s="2">
        <f t="shared" si="11"/>
        <v>74191.468439668271</v>
      </c>
      <c r="M84" s="2">
        <f t="shared" si="12"/>
        <v>38231.216695762538</v>
      </c>
      <c r="N84">
        <f t="shared" si="7"/>
        <v>0.71799148195572005</v>
      </c>
      <c r="O84" t="str">
        <f t="shared" si="8"/>
        <v/>
      </c>
      <c r="P84" t="str">
        <f t="shared" si="13"/>
        <v>PC(18:0/22:4)</v>
      </c>
      <c r="S84" s="7" t="s">
        <v>1028</v>
      </c>
    </row>
    <row r="85" spans="1:19" x14ac:dyDescent="0.3">
      <c r="A85" s="7" t="s">
        <v>1029</v>
      </c>
      <c r="B85" s="6" t="s">
        <v>954</v>
      </c>
      <c r="C85" s="2" t="s">
        <v>197</v>
      </c>
      <c r="D85" s="2">
        <v>1005341.06653312</v>
      </c>
      <c r="E85" s="2">
        <v>1015831.9297991</v>
      </c>
      <c r="F85" s="2">
        <v>773986.017080697</v>
      </c>
      <c r="G85" s="2">
        <f t="shared" si="9"/>
        <v>931719.67113763897</v>
      </c>
      <c r="H85" s="2">
        <f t="shared" si="10"/>
        <v>136702.02547743235</v>
      </c>
      <c r="I85" s="2">
        <v>1027053.15666198</v>
      </c>
      <c r="J85" s="2">
        <v>1177857.74156715</v>
      </c>
      <c r="K85" s="2">
        <v>805314.820048547</v>
      </c>
      <c r="L85" s="2">
        <f t="shared" si="11"/>
        <v>1003408.5727592256</v>
      </c>
      <c r="M85" s="2">
        <f t="shared" si="12"/>
        <v>187393.58808228935</v>
      </c>
      <c r="N85">
        <f t="shared" si="7"/>
        <v>0.25401285917690264</v>
      </c>
      <c r="O85" t="str">
        <f t="shared" si="8"/>
        <v/>
      </c>
      <c r="P85" t="str">
        <f t="shared" si="13"/>
        <v>PE(18:0/22:5)</v>
      </c>
      <c r="S85" s="7" t="s">
        <v>1029</v>
      </c>
    </row>
    <row r="86" spans="1:19" x14ac:dyDescent="0.3">
      <c r="A86" s="7" t="s">
        <v>1029</v>
      </c>
      <c r="B86" s="6" t="s">
        <v>954</v>
      </c>
      <c r="C86" s="2" t="s">
        <v>197</v>
      </c>
      <c r="D86" s="2">
        <v>31279.175029911101</v>
      </c>
      <c r="E86" s="2">
        <v>31969.372645038999</v>
      </c>
      <c r="F86" s="2">
        <v>36960.968861486297</v>
      </c>
      <c r="G86" s="2">
        <f t="shared" si="9"/>
        <v>33403.172178812129</v>
      </c>
      <c r="H86" s="2">
        <f t="shared" si="10"/>
        <v>3100.4082172219723</v>
      </c>
      <c r="I86" s="2">
        <v>36608.213483336098</v>
      </c>
      <c r="J86" s="2">
        <v>33738.728287921796</v>
      </c>
      <c r="K86" s="2">
        <v>30592.005755987</v>
      </c>
      <c r="L86" s="2">
        <f t="shared" si="11"/>
        <v>33646.315842414966</v>
      </c>
      <c r="M86" s="2">
        <f t="shared" si="12"/>
        <v>3009.1683069773885</v>
      </c>
      <c r="N86">
        <f t="shared" si="7"/>
        <v>0.95040051682856752</v>
      </c>
      <c r="O86" t="str">
        <f t="shared" si="8"/>
        <v/>
      </c>
      <c r="P86" t="str">
        <f t="shared" si="13"/>
        <v>PE(18:0/22:5)</v>
      </c>
      <c r="S86" s="7" t="s">
        <v>1029</v>
      </c>
    </row>
    <row r="87" spans="1:19" x14ac:dyDescent="0.3">
      <c r="A87" s="7" t="s">
        <v>1030</v>
      </c>
      <c r="B87" s="7" t="s">
        <v>955</v>
      </c>
      <c r="C87" s="2" t="s">
        <v>62</v>
      </c>
      <c r="D87" s="2">
        <v>576062.966460614</v>
      </c>
      <c r="E87" s="2">
        <v>585227.48945800296</v>
      </c>
      <c r="F87" s="2">
        <v>664129.47761958698</v>
      </c>
      <c r="G87" s="2">
        <f t="shared" si="9"/>
        <v>608473.31117940135</v>
      </c>
      <c r="H87" s="2">
        <f t="shared" si="10"/>
        <v>48416.978091942648</v>
      </c>
      <c r="I87" s="2">
        <v>475064.43313602102</v>
      </c>
      <c r="J87" s="2">
        <v>713737.83364511305</v>
      </c>
      <c r="K87" s="2">
        <v>604433.83671854797</v>
      </c>
      <c r="L87" s="2">
        <f t="shared" si="11"/>
        <v>597745.36783322738</v>
      </c>
      <c r="M87" s="2">
        <f t="shared" si="12"/>
        <v>119477.1933871302</v>
      </c>
      <c r="N87">
        <f t="shared" si="7"/>
        <v>0.89321628382015628</v>
      </c>
      <c r="O87" t="str">
        <f t="shared" si="8"/>
        <v/>
      </c>
      <c r="P87" t="str">
        <f t="shared" si="13"/>
        <v>PC(18:0/20:3)</v>
      </c>
      <c r="S87" s="7" t="s">
        <v>1030</v>
      </c>
    </row>
    <row r="88" spans="1:19" x14ac:dyDescent="0.3">
      <c r="A88" s="7" t="s">
        <v>1031</v>
      </c>
      <c r="B88" s="7" t="s">
        <v>955</v>
      </c>
      <c r="C88" s="2" t="s">
        <v>894</v>
      </c>
      <c r="D88" s="2">
        <v>7109.0549320135597</v>
      </c>
      <c r="E88" s="2">
        <v>7888.31775572489</v>
      </c>
      <c r="F88" s="2">
        <v>7161.1911314381196</v>
      </c>
      <c r="G88" s="2">
        <f t="shared" si="9"/>
        <v>7386.1879397255225</v>
      </c>
      <c r="H88" s="2">
        <f t="shared" si="10"/>
        <v>435.6378196498531</v>
      </c>
      <c r="I88" s="2">
        <v>4868.45676536888</v>
      </c>
      <c r="J88" s="2">
        <v>4414.3037915392497</v>
      </c>
      <c r="K88" s="2">
        <v>4334.9336466144296</v>
      </c>
      <c r="L88" s="2">
        <f t="shared" si="11"/>
        <v>4539.2314011741864</v>
      </c>
      <c r="M88" s="2">
        <f t="shared" si="12"/>
        <v>287.86613260019527</v>
      </c>
      <c r="N88">
        <f t="shared" si="7"/>
        <v>1.5296366577576987E-2</v>
      </c>
      <c r="O88" t="str">
        <f t="shared" si="8"/>
        <v>*</v>
      </c>
      <c r="P88" t="str">
        <f t="shared" si="13"/>
        <v>*PC(18:0/22:6)</v>
      </c>
      <c r="S88" t="s">
        <v>1105</v>
      </c>
    </row>
    <row r="89" spans="1:19" x14ac:dyDescent="0.3">
      <c r="A89" s="7" t="s">
        <v>1032</v>
      </c>
      <c r="B89" s="6" t="s">
        <v>954</v>
      </c>
      <c r="C89" s="2" t="s">
        <v>139</v>
      </c>
      <c r="D89" s="2">
        <v>1440835.5747298801</v>
      </c>
      <c r="E89" s="2">
        <v>1385313.0561995599</v>
      </c>
      <c r="F89" s="2">
        <v>1651451.0799484099</v>
      </c>
      <c r="G89" s="2">
        <f t="shared" si="9"/>
        <v>1492533.2369592835</v>
      </c>
      <c r="H89" s="2">
        <f t="shared" si="10"/>
        <v>140398.8893518213</v>
      </c>
      <c r="I89" s="2">
        <v>1169676.70695635</v>
      </c>
      <c r="J89" s="2">
        <v>1079843.0759179399</v>
      </c>
      <c r="K89" s="2">
        <v>947885.985653835</v>
      </c>
      <c r="L89" s="2">
        <f t="shared" si="11"/>
        <v>1065801.9228427082</v>
      </c>
      <c r="M89" s="2">
        <f t="shared" si="12"/>
        <v>111560.05781073276</v>
      </c>
      <c r="N89">
        <f t="shared" si="7"/>
        <v>9.1473312180030075E-2</v>
      </c>
      <c r="O89" t="str">
        <f t="shared" si="8"/>
        <v/>
      </c>
      <c r="P89" t="str">
        <f t="shared" si="13"/>
        <v>PE(18:1/22:4)</v>
      </c>
      <c r="S89" s="7" t="s">
        <v>1032</v>
      </c>
    </row>
    <row r="90" spans="1:19" x14ac:dyDescent="0.3">
      <c r="A90" s="7" t="s">
        <v>1032</v>
      </c>
      <c r="B90" s="6" t="s">
        <v>954</v>
      </c>
      <c r="C90" s="2" t="s">
        <v>139</v>
      </c>
      <c r="D90" s="2">
        <v>3910.2878485144001</v>
      </c>
      <c r="E90" s="2">
        <v>88403.818475611901</v>
      </c>
      <c r="F90" s="2">
        <v>3397.8085600064901</v>
      </c>
      <c r="G90" s="2">
        <f t="shared" si="9"/>
        <v>31903.971628044266</v>
      </c>
      <c r="H90" s="2">
        <f t="shared" si="10"/>
        <v>48930.973616966134</v>
      </c>
      <c r="I90" s="2">
        <v>89100.807201753996</v>
      </c>
      <c r="J90" s="2">
        <v>3923.5081638182501</v>
      </c>
      <c r="K90" s="2">
        <v>5415.8670455227802</v>
      </c>
      <c r="L90" s="2">
        <f t="shared" si="11"/>
        <v>32813.394137031675</v>
      </c>
      <c r="M90" s="2">
        <f t="shared" si="12"/>
        <v>48752.040325477203</v>
      </c>
      <c r="N90">
        <f t="shared" si="7"/>
        <v>0.98687289654350574</v>
      </c>
      <c r="O90" t="str">
        <f t="shared" si="8"/>
        <v/>
      </c>
      <c r="P90" t="str">
        <f t="shared" si="13"/>
        <v>PE(18:1/22:4)</v>
      </c>
      <c r="S90" s="7" t="s">
        <v>1032</v>
      </c>
    </row>
    <row r="91" spans="1:19" x14ac:dyDescent="0.3">
      <c r="A91" s="7" t="s">
        <v>1032</v>
      </c>
      <c r="B91" s="6" t="s">
        <v>954</v>
      </c>
      <c r="C91" s="2" t="s">
        <v>139</v>
      </c>
      <c r="D91" s="2">
        <v>14186.180213861</v>
      </c>
      <c r="E91" s="2">
        <v>4198.8664731857698</v>
      </c>
      <c r="F91" s="2">
        <v>20003.706245539001</v>
      </c>
      <c r="G91" s="2">
        <f t="shared" si="9"/>
        <v>12796.250977528593</v>
      </c>
      <c r="H91" s="2">
        <f t="shared" si="10"/>
        <v>7993.5703861884058</v>
      </c>
      <c r="I91" s="2">
        <v>10233.241652299101</v>
      </c>
      <c r="J91" s="2">
        <v>12514.5026799117</v>
      </c>
      <c r="K91" s="2">
        <v>14412.0220936225</v>
      </c>
      <c r="L91" s="2">
        <f t="shared" si="11"/>
        <v>12386.588808611101</v>
      </c>
      <c r="M91" s="2">
        <f t="shared" si="12"/>
        <v>2092.324774754165</v>
      </c>
      <c r="N91">
        <f t="shared" si="7"/>
        <v>0.9341314621507808</v>
      </c>
      <c r="O91" t="str">
        <f t="shared" si="8"/>
        <v/>
      </c>
      <c r="P91" t="str">
        <f t="shared" si="13"/>
        <v>PE(18:1/22:4)</v>
      </c>
      <c r="S91" s="7" t="s">
        <v>1032</v>
      </c>
    </row>
    <row r="92" spans="1:19" x14ac:dyDescent="0.3">
      <c r="A92" s="7" t="s">
        <v>1033</v>
      </c>
      <c r="B92" s="7" t="s">
        <v>955</v>
      </c>
      <c r="C92" s="2" t="s">
        <v>559</v>
      </c>
      <c r="D92" s="2">
        <v>554.78514392258899</v>
      </c>
      <c r="E92" s="2">
        <v>1829.2323285607399</v>
      </c>
      <c r="F92" s="2">
        <v>2299.7483981014698</v>
      </c>
      <c r="G92" s="2">
        <f t="shared" si="9"/>
        <v>1561.255290194933</v>
      </c>
      <c r="H92" s="2">
        <f t="shared" si="10"/>
        <v>902.81945007134141</v>
      </c>
      <c r="I92" s="2">
        <v>559.903779325409</v>
      </c>
      <c r="J92" s="2">
        <v>2450.0410328877902</v>
      </c>
      <c r="K92" s="2">
        <v>718.74268321418697</v>
      </c>
      <c r="L92" s="2">
        <f t="shared" si="11"/>
        <v>1242.8958318091286</v>
      </c>
      <c r="M92" s="2">
        <f t="shared" si="12"/>
        <v>1048.4307806014563</v>
      </c>
      <c r="N92">
        <f t="shared" si="7"/>
        <v>0.6753579145122286</v>
      </c>
      <c r="O92" t="str">
        <f t="shared" si="8"/>
        <v/>
      </c>
      <c r="P92" t="str">
        <f t="shared" si="13"/>
        <v>PC(18:1/18:2)</v>
      </c>
      <c r="S92" s="7" t="s">
        <v>1033</v>
      </c>
    </row>
    <row r="93" spans="1:19" x14ac:dyDescent="0.3">
      <c r="A93" s="7" t="s">
        <v>1033</v>
      </c>
      <c r="B93" s="7" t="s">
        <v>955</v>
      </c>
      <c r="C93" s="2" t="s">
        <v>559</v>
      </c>
      <c r="D93" s="2">
        <v>11167.222835185499</v>
      </c>
      <c r="E93" s="2">
        <v>10619.599108397801</v>
      </c>
      <c r="F93" s="2">
        <v>10968.0818628165</v>
      </c>
      <c r="G93" s="2">
        <f t="shared" si="9"/>
        <v>10918.301268799934</v>
      </c>
      <c r="H93" s="2">
        <f t="shared" si="10"/>
        <v>277.18498731117035</v>
      </c>
      <c r="I93" s="2">
        <v>11473.325045363399</v>
      </c>
      <c r="J93" s="2">
        <v>12620.488887101301</v>
      </c>
      <c r="K93" s="2">
        <v>13347.544826813901</v>
      </c>
      <c r="L93" s="2">
        <f t="shared" si="11"/>
        <v>12480.452919759533</v>
      </c>
      <c r="M93" s="2">
        <f t="shared" si="12"/>
        <v>944.92460091115197</v>
      </c>
      <c r="N93">
        <f t="shared" si="7"/>
        <v>0.13387837801038249</v>
      </c>
      <c r="O93" t="str">
        <f t="shared" si="8"/>
        <v/>
      </c>
      <c r="P93" t="str">
        <f t="shared" si="13"/>
        <v>PC(18:1/18:2)</v>
      </c>
      <c r="S93" s="7" t="s">
        <v>1033</v>
      </c>
    </row>
    <row r="94" spans="1:19" x14ac:dyDescent="0.3">
      <c r="A94" s="7" t="s">
        <v>1034</v>
      </c>
      <c r="B94" s="7" t="s">
        <v>955</v>
      </c>
      <c r="C94" s="2" t="s">
        <v>97</v>
      </c>
      <c r="D94" s="2">
        <v>5768268.39159685</v>
      </c>
      <c r="E94" s="2">
        <v>5218806.3891272098</v>
      </c>
      <c r="F94" s="2">
        <v>6459636.9007354202</v>
      </c>
      <c r="G94" s="2">
        <f t="shared" si="9"/>
        <v>5815570.5604864927</v>
      </c>
      <c r="H94" s="2">
        <f t="shared" si="10"/>
        <v>621766.20286143047</v>
      </c>
      <c r="I94" s="2">
        <v>6132971.8136369297</v>
      </c>
      <c r="J94" s="2">
        <v>5579613.3392006997</v>
      </c>
      <c r="K94" s="2">
        <v>6210819.4380333703</v>
      </c>
      <c r="L94" s="2">
        <f t="shared" si="11"/>
        <v>5974468.1969569996</v>
      </c>
      <c r="M94" s="2">
        <f t="shared" si="12"/>
        <v>344162.50838281814</v>
      </c>
      <c r="N94">
        <f t="shared" si="7"/>
        <v>0.51730885456769626</v>
      </c>
      <c r="O94" t="str">
        <f t="shared" si="8"/>
        <v/>
      </c>
      <c r="P94" t="str">
        <f t="shared" si="13"/>
        <v>PC(18:1/18:0)</v>
      </c>
      <c r="S94" s="7" t="s">
        <v>1034</v>
      </c>
    </row>
    <row r="95" spans="1:19" x14ac:dyDescent="0.3">
      <c r="A95" s="7" t="s">
        <v>1034</v>
      </c>
      <c r="B95" s="7" t="s">
        <v>955</v>
      </c>
      <c r="C95" s="2" t="s">
        <v>97</v>
      </c>
      <c r="D95" s="2">
        <v>1169735.07028824</v>
      </c>
      <c r="E95" s="2">
        <v>1147102.1265342899</v>
      </c>
      <c r="F95" s="2">
        <v>1125839.46634114</v>
      </c>
      <c r="G95" s="2">
        <f t="shared" si="9"/>
        <v>1147558.8877212231</v>
      </c>
      <c r="H95" s="2">
        <f t="shared" si="10"/>
        <v>21951.366348284151</v>
      </c>
      <c r="I95" s="2">
        <v>913093.16745059704</v>
      </c>
      <c r="J95" s="2">
        <v>637892.57524742105</v>
      </c>
      <c r="K95" s="2">
        <v>1152344.1034701001</v>
      </c>
      <c r="L95" s="2">
        <f t="shared" si="11"/>
        <v>901109.94872270606</v>
      </c>
      <c r="M95" s="2">
        <f t="shared" si="12"/>
        <v>257435.024561486</v>
      </c>
      <c r="N95">
        <f t="shared" si="7"/>
        <v>0.25222529877913691</v>
      </c>
      <c r="O95" t="str">
        <f t="shared" si="8"/>
        <v/>
      </c>
      <c r="P95" t="str">
        <f t="shared" si="13"/>
        <v>PC(18:1/18:0)</v>
      </c>
      <c r="S95" s="7" t="s">
        <v>1034</v>
      </c>
    </row>
    <row r="96" spans="1:19" x14ac:dyDescent="0.3">
      <c r="A96" s="7" t="s">
        <v>1035</v>
      </c>
      <c r="B96" s="7" t="s">
        <v>956</v>
      </c>
      <c r="C96" s="2" t="s">
        <v>307</v>
      </c>
      <c r="D96" s="2">
        <v>317462.55292864703</v>
      </c>
      <c r="E96" s="2">
        <v>303851.47615925397</v>
      </c>
      <c r="F96" s="2">
        <v>306122.40255074302</v>
      </c>
      <c r="G96" s="2">
        <f t="shared" si="9"/>
        <v>309145.47721288138</v>
      </c>
      <c r="H96" s="2">
        <f t="shared" si="10"/>
        <v>7291.7479396386752</v>
      </c>
      <c r="I96" s="2">
        <v>285557.95589954802</v>
      </c>
      <c r="J96" s="2">
        <v>297947.86945550598</v>
      </c>
      <c r="K96" s="2">
        <v>296413.77007472399</v>
      </c>
      <c r="L96" s="2">
        <f t="shared" si="11"/>
        <v>293306.53180992597</v>
      </c>
      <c r="M96" s="2">
        <f t="shared" si="12"/>
        <v>6754.1606959485598</v>
      </c>
      <c r="N96">
        <f t="shared" si="7"/>
        <v>0.18996713799767395</v>
      </c>
      <c r="O96" t="str">
        <f t="shared" si="8"/>
        <v/>
      </c>
      <c r="P96" t="str">
        <f t="shared" si="13"/>
        <v>LPE(18:1)</v>
      </c>
      <c r="S96" s="7" t="s">
        <v>1035</v>
      </c>
    </row>
    <row r="97" spans="1:19" x14ac:dyDescent="0.3">
      <c r="A97" s="7" t="s">
        <v>1028</v>
      </c>
      <c r="B97" s="7" t="s">
        <v>955</v>
      </c>
      <c r="C97" s="2" t="s">
        <v>540</v>
      </c>
      <c r="D97" s="2">
        <v>67321.637167512206</v>
      </c>
      <c r="E97" s="2">
        <v>41524.913460766002</v>
      </c>
      <c r="F97" s="2">
        <v>19323.878673399398</v>
      </c>
      <c r="G97" s="2">
        <f t="shared" si="9"/>
        <v>42723.476433892531</v>
      </c>
      <c r="H97" s="2">
        <f t="shared" si="10"/>
        <v>24021.31595094673</v>
      </c>
      <c r="I97" s="2">
        <v>132566.35220066601</v>
      </c>
      <c r="J97" s="2">
        <v>202394.57925356101</v>
      </c>
      <c r="K97" s="2">
        <v>60350.100366424202</v>
      </c>
      <c r="L97" s="2">
        <f t="shared" si="11"/>
        <v>131770.34394021708</v>
      </c>
      <c r="M97" s="2">
        <f t="shared" si="12"/>
        <v>71025.584949668613</v>
      </c>
      <c r="N97">
        <f t="shared" si="7"/>
        <v>0.13535962418455327</v>
      </c>
      <c r="O97" t="str">
        <f t="shared" si="8"/>
        <v/>
      </c>
      <c r="P97" t="str">
        <f t="shared" si="13"/>
        <v>PC(18:0/22:4)</v>
      </c>
      <c r="S97" s="7" t="s">
        <v>1028</v>
      </c>
    </row>
    <row r="98" spans="1:19" x14ac:dyDescent="0.3">
      <c r="A98" s="7" t="s">
        <v>1036</v>
      </c>
      <c r="B98" s="7" t="s">
        <v>955</v>
      </c>
      <c r="C98" s="2" t="s">
        <v>171</v>
      </c>
      <c r="D98" s="2">
        <v>38225.194069473597</v>
      </c>
      <c r="E98" s="2">
        <v>190411.973066612</v>
      </c>
      <c r="F98" s="2">
        <v>125097.331701167</v>
      </c>
      <c r="G98" s="2">
        <f t="shared" si="9"/>
        <v>117911.49961241754</v>
      </c>
      <c r="H98" s="2">
        <f t="shared" si="10"/>
        <v>76347.43651548971</v>
      </c>
      <c r="I98" s="2">
        <v>420209.74923660897</v>
      </c>
      <c r="J98" s="2">
        <v>384055.58593321801</v>
      </c>
      <c r="K98" s="2">
        <v>83185.731651099501</v>
      </c>
      <c r="L98" s="2">
        <f t="shared" si="11"/>
        <v>295817.02227364219</v>
      </c>
      <c r="M98" s="2">
        <f t="shared" si="12"/>
        <v>185029.26848176806</v>
      </c>
      <c r="N98">
        <f t="shared" si="7"/>
        <v>0.28390821030549962</v>
      </c>
      <c r="O98" t="str">
        <f t="shared" si="8"/>
        <v/>
      </c>
      <c r="P98" t="str">
        <f t="shared" si="13"/>
        <v>PC(16:0/18:3)</v>
      </c>
      <c r="S98" s="7" t="s">
        <v>1036</v>
      </c>
    </row>
    <row r="99" spans="1:19" x14ac:dyDescent="0.3">
      <c r="A99" s="7" t="s">
        <v>1036</v>
      </c>
      <c r="B99" s="7" t="s">
        <v>955</v>
      </c>
      <c r="C99" s="2" t="s">
        <v>171</v>
      </c>
      <c r="D99" s="2">
        <v>438873.09676957899</v>
      </c>
      <c r="E99" s="2">
        <v>225499.248198566</v>
      </c>
      <c r="F99" s="2">
        <v>352695.85403328802</v>
      </c>
      <c r="G99" s="2">
        <f t="shared" si="9"/>
        <v>339022.73300047772</v>
      </c>
      <c r="H99" s="2">
        <f t="shared" si="10"/>
        <v>107342.04904223139</v>
      </c>
      <c r="I99" s="2">
        <v>598299.93502771598</v>
      </c>
      <c r="J99" s="2">
        <v>644028.83996065904</v>
      </c>
      <c r="K99" s="2">
        <v>705270.65647919301</v>
      </c>
      <c r="L99" s="2">
        <f t="shared" si="11"/>
        <v>649199.81048918935</v>
      </c>
      <c r="M99" s="2">
        <f t="shared" si="12"/>
        <v>53672.507060110103</v>
      </c>
      <c r="N99">
        <f t="shared" si="7"/>
        <v>5.7459113578567478E-2</v>
      </c>
      <c r="O99" t="str">
        <f t="shared" si="8"/>
        <v/>
      </c>
      <c r="P99" t="str">
        <f t="shared" si="13"/>
        <v>PC(16:0/18:3)</v>
      </c>
      <c r="S99" s="7" t="s">
        <v>1036</v>
      </c>
    </row>
    <row r="100" spans="1:19" x14ac:dyDescent="0.3">
      <c r="A100" s="7" t="s">
        <v>1036</v>
      </c>
      <c r="B100" s="7" t="s">
        <v>955</v>
      </c>
      <c r="C100" s="2" t="s">
        <v>171</v>
      </c>
      <c r="D100" s="2">
        <v>17690.198812572999</v>
      </c>
      <c r="E100" s="2">
        <v>32018.606051201201</v>
      </c>
      <c r="F100" s="2">
        <v>17423.443998569001</v>
      </c>
      <c r="G100" s="2">
        <f t="shared" si="9"/>
        <v>22377.416287447733</v>
      </c>
      <c r="H100" s="2">
        <f t="shared" si="10"/>
        <v>8350.5804934882854</v>
      </c>
      <c r="I100" s="2">
        <v>13386.3537518961</v>
      </c>
      <c r="J100" s="2">
        <v>23991.414100374699</v>
      </c>
      <c r="K100" s="2">
        <v>22057.581282144001</v>
      </c>
      <c r="L100" s="2">
        <f t="shared" si="11"/>
        <v>19811.783044804935</v>
      </c>
      <c r="M100" s="2">
        <f t="shared" si="12"/>
        <v>5647.9672042996635</v>
      </c>
      <c r="N100">
        <f t="shared" si="7"/>
        <v>0.56515548841720165</v>
      </c>
      <c r="O100" t="str">
        <f t="shared" si="8"/>
        <v/>
      </c>
      <c r="P100" t="str">
        <f t="shared" si="13"/>
        <v>PC(16:0/18:3)</v>
      </c>
      <c r="S100" s="7" t="s">
        <v>1036</v>
      </c>
    </row>
    <row r="101" spans="1:19" x14ac:dyDescent="0.3">
      <c r="A101" s="7" t="s">
        <v>1037</v>
      </c>
      <c r="B101" s="7" t="s">
        <v>955</v>
      </c>
      <c r="C101" s="2" t="s">
        <v>895</v>
      </c>
      <c r="D101" s="2">
        <v>29970309.817405902</v>
      </c>
      <c r="E101" s="2">
        <v>28567022.396539699</v>
      </c>
      <c r="F101" s="2">
        <v>28878760.920951702</v>
      </c>
      <c r="G101" s="2">
        <f t="shared" si="9"/>
        <v>29138697.711632431</v>
      </c>
      <c r="H101" s="2">
        <f t="shared" si="10"/>
        <v>736871.25588692829</v>
      </c>
      <c r="I101" s="2">
        <v>23005848.2935909</v>
      </c>
      <c r="J101" s="2">
        <v>24208535.8966057</v>
      </c>
      <c r="K101" s="2">
        <v>24777703.780994501</v>
      </c>
      <c r="L101" s="2">
        <f t="shared" si="11"/>
        <v>23997362.657063704</v>
      </c>
      <c r="M101" s="2">
        <f t="shared" si="12"/>
        <v>904606.85929555097</v>
      </c>
      <c r="N101">
        <f t="shared" si="7"/>
        <v>3.0217529346154088E-2</v>
      </c>
      <c r="O101" t="str">
        <f t="shared" si="8"/>
        <v>*</v>
      </c>
      <c r="P101" t="str">
        <f t="shared" si="13"/>
        <v>*PC(16:0/18:1)</v>
      </c>
      <c r="S101" t="s">
        <v>1038</v>
      </c>
    </row>
    <row r="102" spans="1:19" x14ac:dyDescent="0.3">
      <c r="A102" s="7" t="s">
        <v>1037</v>
      </c>
      <c r="B102" s="7" t="s">
        <v>955</v>
      </c>
      <c r="C102" s="2" t="s">
        <v>895</v>
      </c>
      <c r="D102" s="2">
        <v>378.41749037572299</v>
      </c>
      <c r="E102" s="2">
        <v>385.74245519911199</v>
      </c>
      <c r="F102" s="2">
        <v>596.62901583477606</v>
      </c>
      <c r="G102" s="2">
        <f t="shared" si="9"/>
        <v>453.59632046987036</v>
      </c>
      <c r="H102" s="2">
        <f t="shared" si="10"/>
        <v>123.92408052888018</v>
      </c>
      <c r="I102" s="2">
        <v>1547.3757563080501</v>
      </c>
      <c r="J102" s="2">
        <v>877.99549793664801</v>
      </c>
      <c r="K102" s="2">
        <v>1677.31004095921</v>
      </c>
      <c r="L102" s="2">
        <f t="shared" si="11"/>
        <v>1367.560431734636</v>
      </c>
      <c r="M102" s="2">
        <f t="shared" si="12"/>
        <v>428.92434983971577</v>
      </c>
      <c r="N102">
        <f t="shared" si="7"/>
        <v>4.9987413370370257E-2</v>
      </c>
      <c r="O102" t="str">
        <f t="shared" si="8"/>
        <v>*</v>
      </c>
      <c r="P102" t="str">
        <f t="shared" si="13"/>
        <v>*PC(16:0/18:1)</v>
      </c>
      <c r="S102" t="s">
        <v>1038</v>
      </c>
    </row>
    <row r="103" spans="1:19" x14ac:dyDescent="0.3">
      <c r="A103" s="7" t="s">
        <v>1038</v>
      </c>
      <c r="B103" s="7" t="s">
        <v>955</v>
      </c>
      <c r="C103" s="2" t="s">
        <v>44</v>
      </c>
      <c r="D103" s="2">
        <v>381.94626146069902</v>
      </c>
      <c r="E103" s="2">
        <v>377.316160012853</v>
      </c>
      <c r="F103" s="2">
        <v>935.373564232685</v>
      </c>
      <c r="G103" s="2">
        <f t="shared" si="9"/>
        <v>564.87866190207899</v>
      </c>
      <c r="H103" s="2">
        <f t="shared" si="10"/>
        <v>320.86634904517223</v>
      </c>
      <c r="I103" s="2">
        <v>477.89771726266503</v>
      </c>
      <c r="J103" s="2">
        <v>470.19762248601199</v>
      </c>
      <c r="K103" s="2">
        <v>424.324537131358</v>
      </c>
      <c r="L103" s="2">
        <f t="shared" si="11"/>
        <v>457.47329229334497</v>
      </c>
      <c r="M103" s="2">
        <f t="shared" si="12"/>
        <v>28.964682658098983</v>
      </c>
      <c r="N103">
        <f t="shared" si="7"/>
        <v>0.64780692040400289</v>
      </c>
      <c r="O103" t="str">
        <f t="shared" si="8"/>
        <v/>
      </c>
      <c r="P103" t="str">
        <f t="shared" si="13"/>
        <v>PC(16:0/18:1)</v>
      </c>
      <c r="S103" s="7" t="s">
        <v>1038</v>
      </c>
    </row>
    <row r="104" spans="1:19" x14ac:dyDescent="0.3">
      <c r="A104" s="7" t="s">
        <v>1039</v>
      </c>
      <c r="B104" s="7" t="s">
        <v>955</v>
      </c>
      <c r="C104" s="2" t="s">
        <v>896</v>
      </c>
      <c r="D104" s="2">
        <v>14521940.6687965</v>
      </c>
      <c r="E104" s="2">
        <v>13422721.862113999</v>
      </c>
      <c r="F104" s="2">
        <v>13597547.820374699</v>
      </c>
      <c r="G104" s="2">
        <f t="shared" si="9"/>
        <v>13847403.450428398</v>
      </c>
      <c r="H104" s="2">
        <f t="shared" si="10"/>
        <v>590670.2744706847</v>
      </c>
      <c r="I104" s="2">
        <v>12966866.123089001</v>
      </c>
      <c r="J104" s="2">
        <v>11872010.9989748</v>
      </c>
      <c r="K104" s="2">
        <v>12406839.617149699</v>
      </c>
      <c r="L104" s="2">
        <f t="shared" si="11"/>
        <v>12415238.913071165</v>
      </c>
      <c r="M104" s="2">
        <f t="shared" si="12"/>
        <v>547475.88698385842</v>
      </c>
      <c r="N104">
        <f t="shared" si="7"/>
        <v>7.0319996090936563E-3</v>
      </c>
      <c r="O104" t="str">
        <f t="shared" si="8"/>
        <v>**</v>
      </c>
      <c r="P104" t="str">
        <f t="shared" si="13"/>
        <v>**PC(16:0/16:1)</v>
      </c>
      <c r="S104" t="s">
        <v>1106</v>
      </c>
    </row>
    <row r="105" spans="1:19" x14ac:dyDescent="0.3">
      <c r="A105" s="7" t="s">
        <v>1010</v>
      </c>
      <c r="B105" s="7" t="s">
        <v>955</v>
      </c>
      <c r="C105" s="2" t="s">
        <v>230</v>
      </c>
      <c r="D105" s="2">
        <v>491298.64134885301</v>
      </c>
      <c r="E105" s="2">
        <v>188441.03699983601</v>
      </c>
      <c r="F105" s="2">
        <v>210976.80690992199</v>
      </c>
      <c r="G105" s="2">
        <f t="shared" si="9"/>
        <v>296905.49508620362</v>
      </c>
      <c r="H105" s="2">
        <f t="shared" si="10"/>
        <v>168726.07005670152</v>
      </c>
      <c r="I105" s="2">
        <v>555406.685067693</v>
      </c>
      <c r="J105" s="2">
        <v>824978.09653056902</v>
      </c>
      <c r="K105" s="2">
        <v>347770.58205549</v>
      </c>
      <c r="L105" s="2">
        <f t="shared" si="11"/>
        <v>576051.78788458405</v>
      </c>
      <c r="M105" s="2">
        <f t="shared" si="12"/>
        <v>239272.68580138992</v>
      </c>
      <c r="N105">
        <f t="shared" si="7"/>
        <v>0.26095702869221027</v>
      </c>
      <c r="O105" t="str">
        <f t="shared" si="8"/>
        <v/>
      </c>
      <c r="P105" t="str">
        <f t="shared" si="13"/>
        <v>PC(16:0/18:0)</v>
      </c>
      <c r="S105" s="7" t="s">
        <v>1010</v>
      </c>
    </row>
    <row r="106" spans="1:19" x14ac:dyDescent="0.3">
      <c r="A106" s="7" t="s">
        <v>1040</v>
      </c>
      <c r="B106" s="7" t="s">
        <v>955</v>
      </c>
      <c r="C106" s="2" t="s">
        <v>167</v>
      </c>
      <c r="D106" s="2">
        <v>535526.65285140998</v>
      </c>
      <c r="E106" s="2">
        <v>456675.7786897</v>
      </c>
      <c r="F106" s="2">
        <v>570970.93380096497</v>
      </c>
      <c r="G106" s="2">
        <f t="shared" si="9"/>
        <v>521057.78844735835</v>
      </c>
      <c r="H106" s="2">
        <f t="shared" si="10"/>
        <v>58505.184798735179</v>
      </c>
      <c r="I106" s="2">
        <v>507809.83993006003</v>
      </c>
      <c r="J106" s="2">
        <v>636503.70917658997</v>
      </c>
      <c r="K106" s="2">
        <v>618373.01499686099</v>
      </c>
      <c r="L106" s="2">
        <f t="shared" si="11"/>
        <v>587562.18803450372</v>
      </c>
      <c r="M106" s="2">
        <f t="shared" si="12"/>
        <v>69659.947523587616</v>
      </c>
      <c r="N106">
        <f t="shared" si="7"/>
        <v>0.38737283746644335</v>
      </c>
      <c r="O106" t="str">
        <f t="shared" si="8"/>
        <v/>
      </c>
      <c r="P106" t="str">
        <f t="shared" si="13"/>
        <v>PC(18:0/20:4)</v>
      </c>
      <c r="S106" s="7" t="s">
        <v>1040</v>
      </c>
    </row>
    <row r="107" spans="1:19" x14ac:dyDescent="0.3">
      <c r="A107" s="7" t="s">
        <v>1040</v>
      </c>
      <c r="B107" s="7" t="s">
        <v>955</v>
      </c>
      <c r="C107" s="2" t="s">
        <v>167</v>
      </c>
      <c r="D107" s="2">
        <v>700984.14711475105</v>
      </c>
      <c r="E107" s="2">
        <v>698641.072235542</v>
      </c>
      <c r="F107" s="2">
        <v>748029.81412886805</v>
      </c>
      <c r="G107" s="2">
        <f t="shared" si="9"/>
        <v>715885.01115972036</v>
      </c>
      <c r="H107" s="2">
        <f t="shared" si="10"/>
        <v>27862.856429597978</v>
      </c>
      <c r="I107" s="2">
        <v>682387.32651952899</v>
      </c>
      <c r="J107" s="2">
        <v>719482.32284333603</v>
      </c>
      <c r="K107" s="2">
        <v>668912.97564454097</v>
      </c>
      <c r="L107" s="2">
        <f t="shared" si="11"/>
        <v>690260.87500246859</v>
      </c>
      <c r="M107" s="2">
        <f t="shared" si="12"/>
        <v>26187.960846789345</v>
      </c>
      <c r="N107">
        <f t="shared" si="7"/>
        <v>0.47102688544907778</v>
      </c>
      <c r="O107" t="str">
        <f t="shared" si="8"/>
        <v/>
      </c>
      <c r="P107" t="str">
        <f t="shared" si="13"/>
        <v>PC(18:0/20:4)</v>
      </c>
      <c r="S107" s="7" t="s">
        <v>1040</v>
      </c>
    </row>
    <row r="108" spans="1:19" x14ac:dyDescent="0.3">
      <c r="A108" s="7" t="s">
        <v>1041</v>
      </c>
      <c r="B108" s="7" t="s">
        <v>955</v>
      </c>
      <c r="C108" s="2" t="s">
        <v>897</v>
      </c>
      <c r="D108" s="2">
        <v>489055.77010437002</v>
      </c>
      <c r="E108" s="2">
        <v>580233.96409373905</v>
      </c>
      <c r="F108" s="2">
        <v>564427.38084956503</v>
      </c>
      <c r="G108" s="2">
        <f t="shared" si="9"/>
        <v>544572.37168255809</v>
      </c>
      <c r="H108" s="2">
        <f t="shared" si="10"/>
        <v>48724.037256339929</v>
      </c>
      <c r="I108" s="2">
        <v>342048.13564366399</v>
      </c>
      <c r="J108" s="2">
        <v>367152.09431032999</v>
      </c>
      <c r="K108" s="2">
        <v>352117.72822263598</v>
      </c>
      <c r="L108" s="2">
        <f t="shared" si="11"/>
        <v>353772.65272554336</v>
      </c>
      <c r="M108" s="2">
        <f t="shared" si="12"/>
        <v>12633.537371502929</v>
      </c>
      <c r="N108">
        <f t="shared" si="7"/>
        <v>1.2916430298651367E-2</v>
      </c>
      <c r="O108" t="str">
        <f t="shared" si="8"/>
        <v>*</v>
      </c>
      <c r="P108" t="str">
        <f t="shared" si="13"/>
        <v>*PC(18:0/20:4)</v>
      </c>
      <c r="S108" t="s">
        <v>1040</v>
      </c>
    </row>
    <row r="109" spans="1:19" x14ac:dyDescent="0.3">
      <c r="A109" s="7" t="s">
        <v>1042</v>
      </c>
      <c r="B109" s="6" t="s">
        <v>954</v>
      </c>
      <c r="C109" s="2" t="s">
        <v>330</v>
      </c>
      <c r="D109" s="2">
        <v>2866512.0220695501</v>
      </c>
      <c r="E109" s="2">
        <v>2627057.5939444201</v>
      </c>
      <c r="F109" s="2">
        <v>2946976.0943938801</v>
      </c>
      <c r="G109" s="2">
        <f t="shared" si="9"/>
        <v>2813515.2368026166</v>
      </c>
      <c r="H109" s="2">
        <f t="shared" si="10"/>
        <v>166413.50957458312</v>
      </c>
      <c r="I109" s="2">
        <v>2704228.5062951101</v>
      </c>
      <c r="J109" s="2">
        <v>2888498.0373591301</v>
      </c>
      <c r="K109" s="2">
        <v>2656637.57124299</v>
      </c>
      <c r="L109" s="2">
        <f t="shared" si="11"/>
        <v>2749788.0382990767</v>
      </c>
      <c r="M109" s="2">
        <f t="shared" si="12"/>
        <v>122460.49221775073</v>
      </c>
      <c r="N109">
        <f t="shared" si="7"/>
        <v>0.73909707229414434</v>
      </c>
      <c r="O109" t="str">
        <f t="shared" si="8"/>
        <v/>
      </c>
      <c r="P109" t="str">
        <f t="shared" si="13"/>
        <v>PE(18:0/20:4)</v>
      </c>
      <c r="S109" s="7" t="s">
        <v>1042</v>
      </c>
    </row>
    <row r="110" spans="1:19" x14ac:dyDescent="0.3">
      <c r="A110" s="7" t="s">
        <v>1042</v>
      </c>
      <c r="B110" s="6" t="s">
        <v>954</v>
      </c>
      <c r="C110" s="2" t="s">
        <v>330</v>
      </c>
      <c r="D110" s="2">
        <v>18240.9030558739</v>
      </c>
      <c r="E110" s="2">
        <v>7608.4268392823897</v>
      </c>
      <c r="F110" s="2">
        <v>13799.958618159601</v>
      </c>
      <c r="G110" s="2">
        <f t="shared" si="9"/>
        <v>13216.429504438631</v>
      </c>
      <c r="H110" s="2">
        <f t="shared" si="10"/>
        <v>5340.2029262955921</v>
      </c>
      <c r="I110" s="2">
        <v>14418.5235253672</v>
      </c>
      <c r="J110" s="2">
        <v>16427.463622842399</v>
      </c>
      <c r="K110" s="2">
        <v>14517.501996396901</v>
      </c>
      <c r="L110" s="2">
        <f t="shared" si="11"/>
        <v>15121.163048202166</v>
      </c>
      <c r="M110" s="2">
        <f t="shared" si="12"/>
        <v>1132.3714399042813</v>
      </c>
      <c r="N110">
        <f t="shared" si="7"/>
        <v>0.65771727413451875</v>
      </c>
      <c r="O110" t="str">
        <f t="shared" si="8"/>
        <v/>
      </c>
      <c r="P110" t="str">
        <f t="shared" si="13"/>
        <v>PE(18:0/20:4)</v>
      </c>
      <c r="S110" s="7" t="s">
        <v>1042</v>
      </c>
    </row>
    <row r="111" spans="1:19" x14ac:dyDescent="0.3">
      <c r="A111" s="7" t="s">
        <v>1042</v>
      </c>
      <c r="B111" s="6" t="s">
        <v>954</v>
      </c>
      <c r="C111" s="2" t="s">
        <v>330</v>
      </c>
      <c r="D111" s="2">
        <v>3214.0484354718701</v>
      </c>
      <c r="E111" s="2">
        <v>1315.3514187132801</v>
      </c>
      <c r="F111" s="2">
        <v>831.41682845098205</v>
      </c>
      <c r="G111" s="2">
        <f t="shared" si="9"/>
        <v>1786.9388942120443</v>
      </c>
      <c r="H111" s="2">
        <f t="shared" si="10"/>
        <v>1259.3765933902405</v>
      </c>
      <c r="I111" s="2">
        <v>2981.8203682015201</v>
      </c>
      <c r="J111" s="2">
        <v>1984.06079786791</v>
      </c>
      <c r="K111" s="2">
        <v>2676.2240376320701</v>
      </c>
      <c r="L111" s="2">
        <f t="shared" si="11"/>
        <v>2547.3684012338331</v>
      </c>
      <c r="M111" s="2">
        <f t="shared" si="12"/>
        <v>511.20824653146309</v>
      </c>
      <c r="N111">
        <f t="shared" si="7"/>
        <v>0.33343645197964822</v>
      </c>
      <c r="O111" t="str">
        <f t="shared" si="8"/>
        <v/>
      </c>
      <c r="P111" t="str">
        <f t="shared" si="13"/>
        <v>PE(18:0/20:4)</v>
      </c>
      <c r="S111" s="7" t="s">
        <v>1042</v>
      </c>
    </row>
    <row r="112" spans="1:19" x14ac:dyDescent="0.3">
      <c r="A112" s="7" t="s">
        <v>1043</v>
      </c>
      <c r="B112" s="7" t="s">
        <v>955</v>
      </c>
      <c r="C112" s="2" t="s">
        <v>309</v>
      </c>
      <c r="D112" s="2">
        <v>1613546.44255694</v>
      </c>
      <c r="E112" s="2">
        <v>1362747.14634043</v>
      </c>
      <c r="F112" s="2">
        <v>1649190.7223114199</v>
      </c>
      <c r="G112" s="2">
        <f t="shared" si="9"/>
        <v>1541828.1037362635</v>
      </c>
      <c r="H112" s="2">
        <f t="shared" si="10"/>
        <v>156109.32273941906</v>
      </c>
      <c r="I112" s="2">
        <v>1288244.94344471</v>
      </c>
      <c r="J112" s="2">
        <v>684220.42833731195</v>
      </c>
      <c r="K112" s="2">
        <v>1403306.9872393501</v>
      </c>
      <c r="L112" s="2">
        <f t="shared" si="11"/>
        <v>1125257.4530071241</v>
      </c>
      <c r="M112" s="2">
        <f t="shared" si="12"/>
        <v>386257.76539475552</v>
      </c>
      <c r="N112">
        <f t="shared" si="7"/>
        <v>8.8562404195651756E-2</v>
      </c>
      <c r="O112" t="str">
        <f t="shared" si="8"/>
        <v/>
      </c>
      <c r="P112" t="str">
        <f t="shared" si="13"/>
        <v>PC(18:0/18:1)</v>
      </c>
      <c r="S112" s="7" t="s">
        <v>1043</v>
      </c>
    </row>
    <row r="113" spans="1:19" x14ac:dyDescent="0.3">
      <c r="A113" s="7" t="s">
        <v>1044</v>
      </c>
      <c r="B113" s="6" t="s">
        <v>956</v>
      </c>
      <c r="C113" s="2" t="s">
        <v>528</v>
      </c>
      <c r="D113" s="2">
        <v>553.810098919962</v>
      </c>
      <c r="E113" s="2">
        <v>393.38740863853201</v>
      </c>
      <c r="F113" s="2">
        <v>224.751280651613</v>
      </c>
      <c r="G113" s="2">
        <f t="shared" si="9"/>
        <v>390.64959607003567</v>
      </c>
      <c r="H113" s="2">
        <f t="shared" si="10"/>
        <v>164.5464924672832</v>
      </c>
      <c r="I113" s="2">
        <v>460.68408930570303</v>
      </c>
      <c r="J113" s="2">
        <v>440.84452968337303</v>
      </c>
      <c r="K113" s="2">
        <v>245.582169811195</v>
      </c>
      <c r="L113" s="2">
        <f t="shared" si="11"/>
        <v>382.37026293342365</v>
      </c>
      <c r="M113" s="2">
        <f t="shared" si="12"/>
        <v>118.87656979621215</v>
      </c>
      <c r="N113">
        <f t="shared" si="7"/>
        <v>0.86544668992934759</v>
      </c>
      <c r="O113" t="str">
        <f t="shared" si="8"/>
        <v/>
      </c>
      <c r="P113" t="str">
        <f t="shared" si="13"/>
        <v>LPE(18:0)</v>
      </c>
      <c r="S113" s="7" t="s">
        <v>1044</v>
      </c>
    </row>
    <row r="114" spans="1:19" x14ac:dyDescent="0.3">
      <c r="A114" s="7" t="s">
        <v>1044</v>
      </c>
      <c r="B114" s="6" t="s">
        <v>956</v>
      </c>
      <c r="C114" s="2" t="s">
        <v>528</v>
      </c>
      <c r="D114" s="2">
        <v>11046.440011979999</v>
      </c>
      <c r="E114" s="2">
        <v>9756.2126593487901</v>
      </c>
      <c r="F114" s="2">
        <v>11823.698030485401</v>
      </c>
      <c r="G114" s="2">
        <f t="shared" si="9"/>
        <v>10875.450233938063</v>
      </c>
      <c r="H114" s="2">
        <f t="shared" si="10"/>
        <v>1044.2950100963305</v>
      </c>
      <c r="I114" s="2">
        <v>9605.0779024696894</v>
      </c>
      <c r="J114" s="2">
        <v>10541.419017594801</v>
      </c>
      <c r="K114" s="2">
        <v>10313.864501129599</v>
      </c>
      <c r="L114" s="2">
        <f t="shared" si="11"/>
        <v>10153.453807064698</v>
      </c>
      <c r="M114" s="2">
        <f t="shared" si="12"/>
        <v>488.34656141537647</v>
      </c>
      <c r="N114">
        <f t="shared" si="7"/>
        <v>0.43926566880278495</v>
      </c>
      <c r="O114" t="str">
        <f t="shared" si="8"/>
        <v/>
      </c>
      <c r="P114" t="str">
        <f t="shared" si="13"/>
        <v>LPE(18:0)</v>
      </c>
      <c r="S114" s="7" t="s">
        <v>1044</v>
      </c>
    </row>
    <row r="115" spans="1:19" x14ac:dyDescent="0.3">
      <c r="A115" s="7" t="s">
        <v>1045</v>
      </c>
      <c r="B115" s="7" t="s">
        <v>955</v>
      </c>
      <c r="C115" s="8" t="s">
        <v>536</v>
      </c>
      <c r="D115" s="2">
        <v>2090.9438125541601</v>
      </c>
      <c r="E115" s="2">
        <v>2327.8662911760998</v>
      </c>
      <c r="F115" s="2">
        <v>2456.64635069318</v>
      </c>
      <c r="G115" s="2">
        <f t="shared" si="9"/>
        <v>2291.8188181411465</v>
      </c>
      <c r="H115" s="2">
        <f t="shared" si="10"/>
        <v>185.49703996151686</v>
      </c>
      <c r="I115" s="2">
        <v>1722.9502714703499</v>
      </c>
      <c r="J115" s="2">
        <v>1838.4918458895099</v>
      </c>
      <c r="K115" s="2">
        <v>2458.9501322082601</v>
      </c>
      <c r="L115" s="2">
        <f t="shared" si="11"/>
        <v>2006.7974165227067</v>
      </c>
      <c r="M115" s="2">
        <f t="shared" si="12"/>
        <v>395.81437894697632</v>
      </c>
      <c r="N115">
        <f t="shared" si="7"/>
        <v>0.19374302413914102</v>
      </c>
      <c r="O115" t="str">
        <f t="shared" si="8"/>
        <v/>
      </c>
      <c r="P115" t="str">
        <f t="shared" si="13"/>
        <v>PC(14:0/24:1)</v>
      </c>
      <c r="S115" s="7" t="s">
        <v>1045</v>
      </c>
    </row>
    <row r="116" spans="1:19" x14ac:dyDescent="0.3">
      <c r="A116" s="7" t="s">
        <v>1046</v>
      </c>
      <c r="B116" s="7" t="s">
        <v>955</v>
      </c>
      <c r="C116" s="2" t="s">
        <v>898</v>
      </c>
      <c r="D116" s="2">
        <v>11406.576237695999</v>
      </c>
      <c r="E116" s="2">
        <v>10625.913200376701</v>
      </c>
      <c r="F116" s="2">
        <v>10965.583024379899</v>
      </c>
      <c r="G116" s="2">
        <f t="shared" si="9"/>
        <v>10999.3574874842</v>
      </c>
      <c r="H116" s="2">
        <f t="shared" si="10"/>
        <v>391.42589366013573</v>
      </c>
      <c r="I116" s="2">
        <v>8545.9433300285491</v>
      </c>
      <c r="J116" s="2">
        <v>7442.9761086337703</v>
      </c>
      <c r="K116" s="2">
        <v>5891.8916732893404</v>
      </c>
      <c r="L116" s="2">
        <f t="shared" si="11"/>
        <v>7293.6037039838875</v>
      </c>
      <c r="M116" s="2">
        <f t="shared" si="12"/>
        <v>1333.316029909334</v>
      </c>
      <c r="N116">
        <f t="shared" si="7"/>
        <v>3.2988948768144045E-2</v>
      </c>
      <c r="O116" t="str">
        <f t="shared" si="8"/>
        <v>*</v>
      </c>
      <c r="P116" t="str">
        <f t="shared" si="13"/>
        <v>*PC(14:0/16:2)</v>
      </c>
      <c r="S116" t="s">
        <v>1107</v>
      </c>
    </row>
    <row r="117" spans="1:19" x14ac:dyDescent="0.3">
      <c r="A117" s="7" t="s">
        <v>1047</v>
      </c>
      <c r="B117" s="6" t="s">
        <v>956</v>
      </c>
      <c r="C117" s="2" t="s">
        <v>548</v>
      </c>
      <c r="D117" s="2">
        <v>406.25676111378499</v>
      </c>
      <c r="E117" s="2">
        <v>391.06012306197402</v>
      </c>
      <c r="F117" s="2">
        <v>405.96838289291401</v>
      </c>
      <c r="G117" s="2">
        <f t="shared" si="9"/>
        <v>401.09508902289099</v>
      </c>
      <c r="H117" s="2">
        <f t="shared" si="10"/>
        <v>8.6917315235308585</v>
      </c>
      <c r="I117" s="2">
        <v>411.59059263091899</v>
      </c>
      <c r="J117" s="2">
        <v>603.22851347648998</v>
      </c>
      <c r="K117" s="2">
        <v>587.39783387115097</v>
      </c>
      <c r="L117" s="2">
        <f t="shared" si="11"/>
        <v>534.07231332618665</v>
      </c>
      <c r="M117" s="2">
        <f t="shared" si="12"/>
        <v>106.36720139472968</v>
      </c>
      <c r="N117">
        <f t="shared" si="7"/>
        <v>0.17510148169965289</v>
      </c>
      <c r="O117" t="str">
        <f t="shared" si="8"/>
        <v/>
      </c>
      <c r="P117" t="str">
        <f t="shared" si="13"/>
        <v>LPE(20:2)</v>
      </c>
      <c r="S117" s="7" t="s">
        <v>1047</v>
      </c>
    </row>
    <row r="118" spans="1:19" x14ac:dyDescent="0.3">
      <c r="A118" s="7" t="s">
        <v>1048</v>
      </c>
      <c r="B118" s="6" t="s">
        <v>956</v>
      </c>
      <c r="C118" s="2" t="s">
        <v>593</v>
      </c>
      <c r="D118" s="2">
        <v>2676.1999635633501</v>
      </c>
      <c r="E118" s="2">
        <v>2505.5570658141601</v>
      </c>
      <c r="F118" s="2">
        <v>5082.8567128590303</v>
      </c>
      <c r="G118" s="2">
        <f t="shared" si="9"/>
        <v>3421.5379140788464</v>
      </c>
      <c r="H118" s="2">
        <f t="shared" si="10"/>
        <v>1441.2719601183494</v>
      </c>
      <c r="I118" s="2">
        <v>1037.02196994889</v>
      </c>
      <c r="J118" s="2">
        <v>2744.0338110564899</v>
      </c>
      <c r="K118" s="2">
        <v>1617.2298400868001</v>
      </c>
      <c r="L118" s="2">
        <f t="shared" si="11"/>
        <v>1799.4285403640599</v>
      </c>
      <c r="M118" s="2">
        <f t="shared" si="12"/>
        <v>867.96868100607855</v>
      </c>
      <c r="N118">
        <f t="shared" si="7"/>
        <v>0.26855649116870106</v>
      </c>
      <c r="O118" t="str">
        <f t="shared" si="8"/>
        <v/>
      </c>
      <c r="P118" t="str">
        <f t="shared" si="13"/>
        <v>LPE(18:2)</v>
      </c>
      <c r="S118" s="7" t="s">
        <v>1048</v>
      </c>
    </row>
    <row r="119" spans="1:19" x14ac:dyDescent="0.3">
      <c r="A119" s="7" t="s">
        <v>1048</v>
      </c>
      <c r="B119" s="6" t="s">
        <v>956</v>
      </c>
      <c r="C119" s="2" t="s">
        <v>593</v>
      </c>
      <c r="D119" s="2">
        <v>5302.9454826830997</v>
      </c>
      <c r="E119" s="2">
        <v>3362.0232592757402</v>
      </c>
      <c r="F119" s="2">
        <v>3925.7557502493601</v>
      </c>
      <c r="G119" s="2">
        <f t="shared" si="9"/>
        <v>4196.9081640694003</v>
      </c>
      <c r="H119" s="2">
        <f t="shared" si="10"/>
        <v>998.467572317433</v>
      </c>
      <c r="I119" s="2">
        <v>3165.7285202404501</v>
      </c>
      <c r="J119" s="2">
        <v>4475.9903613448496</v>
      </c>
      <c r="K119" s="2">
        <v>3219.1043199565602</v>
      </c>
      <c r="L119" s="2">
        <f t="shared" si="11"/>
        <v>3620.2744005139534</v>
      </c>
      <c r="M119" s="2">
        <f t="shared" si="12"/>
        <v>741.55215475001592</v>
      </c>
      <c r="N119">
        <f t="shared" si="7"/>
        <v>0.60233652478519328</v>
      </c>
      <c r="O119" t="str">
        <f t="shared" si="8"/>
        <v/>
      </c>
      <c r="P119" t="str">
        <f t="shared" si="13"/>
        <v>LPE(18:2)</v>
      </c>
      <c r="S119" s="7" t="s">
        <v>1048</v>
      </c>
    </row>
    <row r="120" spans="1:19" x14ac:dyDescent="0.3">
      <c r="A120" s="7" t="s">
        <v>1049</v>
      </c>
      <c r="B120" s="7" t="s">
        <v>955</v>
      </c>
      <c r="C120" s="2" t="s">
        <v>241</v>
      </c>
      <c r="D120" s="2">
        <v>740.67826094439101</v>
      </c>
      <c r="E120" s="2">
        <v>755.18836237933704</v>
      </c>
      <c r="F120" s="2">
        <v>527.12484966442605</v>
      </c>
      <c r="G120" s="2">
        <f t="shared" si="9"/>
        <v>674.33049099605148</v>
      </c>
      <c r="H120" s="2">
        <f t="shared" si="10"/>
        <v>127.69009903200873</v>
      </c>
      <c r="I120" s="2">
        <v>1072.9563541749901</v>
      </c>
      <c r="J120" s="2">
        <v>1874.30911898722</v>
      </c>
      <c r="K120" s="2">
        <v>1128.1327956145201</v>
      </c>
      <c r="L120" s="2">
        <f t="shared" si="11"/>
        <v>1358.4660895922434</v>
      </c>
      <c r="M120" s="2">
        <f t="shared" si="12"/>
        <v>447.58421906276197</v>
      </c>
      <c r="N120">
        <f t="shared" si="7"/>
        <v>9.7540296605314936E-2</v>
      </c>
      <c r="O120" t="str">
        <f t="shared" si="8"/>
        <v/>
      </c>
      <c r="P120" t="str">
        <f t="shared" si="13"/>
        <v>PC(18:0/2:0)</v>
      </c>
      <c r="S120" s="7" t="s">
        <v>1049</v>
      </c>
    </row>
    <row r="121" spans="1:19" x14ac:dyDescent="0.3">
      <c r="A121" s="7" t="s">
        <v>1050</v>
      </c>
      <c r="B121" s="7" t="s">
        <v>954</v>
      </c>
      <c r="C121" s="2" t="s">
        <v>899</v>
      </c>
      <c r="D121" s="2">
        <v>3243220.3611343601</v>
      </c>
      <c r="E121" s="2">
        <v>3382343.5725385598</v>
      </c>
      <c r="F121" s="2">
        <v>3233804.88230464</v>
      </c>
      <c r="G121" s="2">
        <f t="shared" si="9"/>
        <v>3286456.27199252</v>
      </c>
      <c r="H121" s="2">
        <f t="shared" si="10"/>
        <v>83174.176370452595</v>
      </c>
      <c r="I121" s="2">
        <v>2420350.4581253799</v>
      </c>
      <c r="J121" s="2">
        <v>2616362.6765636802</v>
      </c>
      <c r="K121" s="2">
        <v>2470998.74021916</v>
      </c>
      <c r="L121" s="2">
        <f t="shared" si="11"/>
        <v>2502570.6249694065</v>
      </c>
      <c r="M121" s="2">
        <f t="shared" si="12"/>
        <v>101748.63819377699</v>
      </c>
      <c r="N121">
        <f t="shared" si="7"/>
        <v>6.191111670274369E-4</v>
      </c>
      <c r="O121" t="str">
        <f t="shared" si="8"/>
        <v>***</v>
      </c>
      <c r="P121" t="str">
        <f t="shared" si="13"/>
        <v>***PE(18:1/18:1)</v>
      </c>
      <c r="S121" t="s">
        <v>988</v>
      </c>
    </row>
    <row r="122" spans="1:19" x14ac:dyDescent="0.3">
      <c r="A122" s="7" t="s">
        <v>1051</v>
      </c>
      <c r="B122" s="7" t="s">
        <v>955</v>
      </c>
      <c r="C122" s="2" t="s">
        <v>130</v>
      </c>
      <c r="D122" s="2">
        <v>4010852.3566052001</v>
      </c>
      <c r="E122" s="2">
        <v>2713802.9071420501</v>
      </c>
      <c r="F122" s="2">
        <v>3712332.57021849</v>
      </c>
      <c r="G122" s="2">
        <f t="shared" si="9"/>
        <v>3478995.944655247</v>
      </c>
      <c r="H122" s="2">
        <f t="shared" si="10"/>
        <v>679278.14936894132</v>
      </c>
      <c r="I122" s="2">
        <v>6466626.3499549804</v>
      </c>
      <c r="J122" s="2">
        <v>9357575.0398499798</v>
      </c>
      <c r="K122" s="2">
        <v>5000028.2738057803</v>
      </c>
      <c r="L122" s="2">
        <f t="shared" si="11"/>
        <v>6941409.8878702475</v>
      </c>
      <c r="M122" s="2">
        <f t="shared" si="12"/>
        <v>2217232.0605818522</v>
      </c>
      <c r="N122">
        <f t="shared" si="7"/>
        <v>0.16698181656148758</v>
      </c>
      <c r="O122" t="str">
        <f t="shared" si="8"/>
        <v/>
      </c>
      <c r="P122" t="str">
        <f t="shared" si="13"/>
        <v>PC(16:0/16:0)</v>
      </c>
      <c r="S122" s="7" t="s">
        <v>1051</v>
      </c>
    </row>
    <row r="123" spans="1:19" x14ac:dyDescent="0.3">
      <c r="A123" s="7" t="s">
        <v>1051</v>
      </c>
      <c r="B123" s="7" t="s">
        <v>955</v>
      </c>
      <c r="C123" s="2" t="s">
        <v>130</v>
      </c>
      <c r="D123" s="2">
        <v>3683214.4342709901</v>
      </c>
      <c r="E123" s="2">
        <v>2417669.39780326</v>
      </c>
      <c r="F123" s="2">
        <v>3371866.0530584198</v>
      </c>
      <c r="G123" s="2">
        <f t="shared" si="9"/>
        <v>3157583.2950442233</v>
      </c>
      <c r="H123" s="2">
        <f t="shared" si="10"/>
        <v>659423.14572560636</v>
      </c>
      <c r="I123" s="2">
        <v>6046976.7258954197</v>
      </c>
      <c r="J123" s="2">
        <v>8841029.6815415509</v>
      </c>
      <c r="K123" s="2">
        <v>4715445.0242360998</v>
      </c>
      <c r="L123" s="2">
        <f t="shared" si="11"/>
        <v>6534483.8105576904</v>
      </c>
      <c r="M123" s="2">
        <f t="shared" si="12"/>
        <v>2105554.4541392089</v>
      </c>
      <c r="N123">
        <f t="shared" si="7"/>
        <v>0.16145196261500794</v>
      </c>
      <c r="O123" t="str">
        <f t="shared" si="8"/>
        <v/>
      </c>
      <c r="P123" t="str">
        <f t="shared" si="13"/>
        <v>PC(16:0/16:0)</v>
      </c>
      <c r="S123" s="7" t="s">
        <v>1051</v>
      </c>
    </row>
    <row r="124" spans="1:19" x14ac:dyDescent="0.3">
      <c r="A124" s="7" t="s">
        <v>927</v>
      </c>
      <c r="B124" s="7" t="s">
        <v>961</v>
      </c>
      <c r="C124" s="2" t="s">
        <v>900</v>
      </c>
      <c r="D124" s="2">
        <v>1230282.13221962</v>
      </c>
      <c r="E124" s="2">
        <v>1287772.03768035</v>
      </c>
      <c r="F124" s="2">
        <v>1722709.8569916</v>
      </c>
      <c r="G124" s="2">
        <f t="shared" si="9"/>
        <v>1413588.0089638568</v>
      </c>
      <c r="H124" s="2">
        <f t="shared" si="10"/>
        <v>269246.18846612505</v>
      </c>
      <c r="I124" s="2">
        <v>445634.38284877897</v>
      </c>
      <c r="J124" s="2">
        <v>383920.10247956502</v>
      </c>
      <c r="K124" s="2">
        <v>289630.71590638399</v>
      </c>
      <c r="L124" s="2">
        <f t="shared" si="11"/>
        <v>373061.73374490929</v>
      </c>
      <c r="M124" s="2">
        <f t="shared" si="12"/>
        <v>78566.622388593169</v>
      </c>
      <c r="N124">
        <f t="shared" si="7"/>
        <v>3.4773928871101367E-2</v>
      </c>
      <c r="O124" t="str">
        <f t="shared" si="8"/>
        <v>*</v>
      </c>
      <c r="P124" t="str">
        <f t="shared" si="13"/>
        <v>*aGPC</v>
      </c>
      <c r="S124" t="s">
        <v>1108</v>
      </c>
    </row>
    <row r="125" spans="1:19" x14ac:dyDescent="0.3">
      <c r="A125" s="6" t="s">
        <v>928</v>
      </c>
      <c r="B125" s="6" t="s">
        <v>924</v>
      </c>
      <c r="C125" s="2" t="s">
        <v>901</v>
      </c>
      <c r="D125" s="2">
        <v>127089.20269348301</v>
      </c>
      <c r="E125" s="2">
        <v>121321.656066007</v>
      </c>
      <c r="F125" s="2">
        <v>120016.354705684</v>
      </c>
      <c r="G125" s="2">
        <f t="shared" si="9"/>
        <v>122809.071155058</v>
      </c>
      <c r="H125" s="2">
        <f t="shared" si="10"/>
        <v>3763.7212170909474</v>
      </c>
      <c r="I125" s="2">
        <v>140696.299351739</v>
      </c>
      <c r="J125" s="2">
        <v>146882.765180894</v>
      </c>
      <c r="K125" s="2">
        <v>143741.72074193601</v>
      </c>
      <c r="L125" s="2">
        <f t="shared" si="11"/>
        <v>143773.59509152299</v>
      </c>
      <c r="M125" s="2">
        <f t="shared" si="12"/>
        <v>3093.3560810949025</v>
      </c>
      <c r="N125">
        <f t="shared" si="7"/>
        <v>3.0021654681349496E-2</v>
      </c>
      <c r="O125" t="str">
        <f t="shared" si="8"/>
        <v>*</v>
      </c>
      <c r="P125" t="str">
        <f t="shared" si="13"/>
        <v>*LPC</v>
      </c>
      <c r="S125" t="s">
        <v>924</v>
      </c>
    </row>
    <row r="126" spans="1:19" x14ac:dyDescent="0.3">
      <c r="A126" s="6" t="s">
        <v>928</v>
      </c>
      <c r="B126" s="6" t="s">
        <v>924</v>
      </c>
      <c r="C126" s="2" t="s">
        <v>901</v>
      </c>
      <c r="D126" s="2">
        <v>23547.724591398499</v>
      </c>
      <c r="E126" s="2">
        <v>22390.589296991799</v>
      </c>
      <c r="F126" s="2">
        <v>22550.6300634791</v>
      </c>
      <c r="G126" s="2">
        <f t="shared" si="9"/>
        <v>22829.647983956467</v>
      </c>
      <c r="H126" s="2">
        <f t="shared" si="10"/>
        <v>626.99981846174035</v>
      </c>
      <c r="I126" s="2">
        <v>26964.725308185902</v>
      </c>
      <c r="J126" s="2">
        <v>29617.095931284701</v>
      </c>
      <c r="K126" s="2">
        <v>29914.555125978499</v>
      </c>
      <c r="L126" s="2">
        <f t="shared" si="11"/>
        <v>28832.1254551497</v>
      </c>
      <c r="M126" s="2">
        <f t="shared" si="12"/>
        <v>1624.0406321232495</v>
      </c>
      <c r="N126">
        <f t="shared" si="7"/>
        <v>4.342506423889627E-2</v>
      </c>
      <c r="O126" t="str">
        <f t="shared" si="8"/>
        <v>*</v>
      </c>
      <c r="P126" t="str">
        <f t="shared" si="13"/>
        <v>*LPC</v>
      </c>
      <c r="S126" t="s">
        <v>924</v>
      </c>
    </row>
    <row r="127" spans="1:19" x14ac:dyDescent="0.3">
      <c r="A127" s="6" t="s">
        <v>1011</v>
      </c>
      <c r="B127" s="6" t="s">
        <v>924</v>
      </c>
      <c r="C127" s="2" t="s">
        <v>127</v>
      </c>
      <c r="D127" s="2">
        <v>3075.71439172173</v>
      </c>
      <c r="E127" s="2">
        <v>5872.3841292388097</v>
      </c>
      <c r="F127" s="2">
        <v>3326.8624987256699</v>
      </c>
      <c r="G127" s="2">
        <f t="shared" si="9"/>
        <v>4091.6536732287364</v>
      </c>
      <c r="H127" s="2">
        <f t="shared" si="10"/>
        <v>1547.2619560482651</v>
      </c>
      <c r="I127" s="2">
        <v>3837.3243379580099</v>
      </c>
      <c r="J127" s="2">
        <v>4048.20248686267</v>
      </c>
      <c r="K127" s="2">
        <v>4702.8754362856398</v>
      </c>
      <c r="L127" s="2">
        <f t="shared" si="11"/>
        <v>4196.1340870354397</v>
      </c>
      <c r="M127" s="2">
        <f t="shared" si="12"/>
        <v>451.339666660597</v>
      </c>
      <c r="N127">
        <f t="shared" si="7"/>
        <v>0.92486533814783667</v>
      </c>
      <c r="O127" t="str">
        <f t="shared" si="8"/>
        <v/>
      </c>
      <c r="P127" t="str">
        <f t="shared" si="13"/>
        <v>LPC(16:0)</v>
      </c>
      <c r="S127" s="6" t="s">
        <v>1011</v>
      </c>
    </row>
    <row r="128" spans="1:19" x14ac:dyDescent="0.3">
      <c r="A128" s="6" t="s">
        <v>925</v>
      </c>
      <c r="B128" s="6" t="s">
        <v>925</v>
      </c>
      <c r="C128" s="2" t="s">
        <v>409</v>
      </c>
      <c r="D128" s="2">
        <v>1401.7877682179901</v>
      </c>
      <c r="E128" s="2">
        <v>1100.45957948093</v>
      </c>
      <c r="F128" s="2">
        <v>1635.5068478446301</v>
      </c>
      <c r="G128" s="2">
        <f t="shared" si="9"/>
        <v>1379.2513985145167</v>
      </c>
      <c r="H128" s="2">
        <f t="shared" si="10"/>
        <v>268.23461897268913</v>
      </c>
      <c r="I128" s="2">
        <v>1587.84339966022</v>
      </c>
      <c r="J128" s="2">
        <v>1881.6743271800201</v>
      </c>
      <c r="K128" s="2">
        <v>1498.4532353684201</v>
      </c>
      <c r="L128" s="2">
        <f t="shared" si="11"/>
        <v>1655.9903207362202</v>
      </c>
      <c r="M128" s="2">
        <f t="shared" si="12"/>
        <v>200.49339999466972</v>
      </c>
      <c r="N128">
        <f t="shared" si="7"/>
        <v>0.41163614214654343</v>
      </c>
      <c r="O128" t="str">
        <f t="shared" si="8"/>
        <v/>
      </c>
      <c r="P128" t="str">
        <f t="shared" si="13"/>
        <v>LPI</v>
      </c>
      <c r="S128" s="6" t="s">
        <v>925</v>
      </c>
    </row>
    <row r="129" spans="1:19" x14ac:dyDescent="0.3">
      <c r="A129" s="6" t="s">
        <v>1052</v>
      </c>
      <c r="B129" s="8" t="s">
        <v>957</v>
      </c>
      <c r="C129" s="2" t="s">
        <v>89</v>
      </c>
      <c r="D129" s="2">
        <v>12193.8910628064</v>
      </c>
      <c r="E129" s="2">
        <v>9693.1343283149909</v>
      </c>
      <c r="F129" s="2">
        <v>10972.872048364499</v>
      </c>
      <c r="G129" s="2">
        <f t="shared" si="9"/>
        <v>10953.299146495296</v>
      </c>
      <c r="H129" s="2">
        <f t="shared" si="10"/>
        <v>1250.4932567358053</v>
      </c>
      <c r="I129" s="2">
        <v>10167.106178460401</v>
      </c>
      <c r="J129" s="2">
        <v>13763.429104021299</v>
      </c>
      <c r="K129" s="2">
        <v>11090.122069245101</v>
      </c>
      <c r="L129" s="2">
        <f t="shared" si="11"/>
        <v>11673.552450575602</v>
      </c>
      <c r="M129" s="2">
        <f t="shared" si="12"/>
        <v>1867.8002847261944</v>
      </c>
      <c r="N129">
        <f t="shared" si="7"/>
        <v>0.72573073455818604</v>
      </c>
      <c r="O129" t="str">
        <f t="shared" si="8"/>
        <v/>
      </c>
      <c r="P129" t="str">
        <f t="shared" si="13"/>
        <v>E(20:2)</v>
      </c>
      <c r="S129" s="6" t="s">
        <v>1052</v>
      </c>
    </row>
    <row r="130" spans="1:19" x14ac:dyDescent="0.3">
      <c r="A130" s="6" t="s">
        <v>1052</v>
      </c>
      <c r="B130" s="8" t="s">
        <v>957</v>
      </c>
      <c r="C130" s="2" t="s">
        <v>89</v>
      </c>
      <c r="D130" s="2">
        <v>1085.4545309391301</v>
      </c>
      <c r="E130" s="2">
        <v>766.18209881123903</v>
      </c>
      <c r="F130" s="2">
        <v>742.21655516846999</v>
      </c>
      <c r="G130" s="2">
        <f t="shared" si="9"/>
        <v>864.61772830627979</v>
      </c>
      <c r="H130" s="2">
        <f t="shared" si="10"/>
        <v>191.62530330921513</v>
      </c>
      <c r="I130" s="2">
        <v>790.310131724239</v>
      </c>
      <c r="J130" s="2">
        <v>996.67286798393695</v>
      </c>
      <c r="K130" s="2">
        <v>1010.87062042628</v>
      </c>
      <c r="L130" s="2">
        <f t="shared" si="11"/>
        <v>932.61787337815201</v>
      </c>
      <c r="M130" s="2">
        <f t="shared" si="12"/>
        <v>123.44640150519164</v>
      </c>
      <c r="N130">
        <f t="shared" si="7"/>
        <v>0.74444655366515788</v>
      </c>
      <c r="O130" t="str">
        <f t="shared" si="8"/>
        <v/>
      </c>
      <c r="P130" t="str">
        <f t="shared" si="13"/>
        <v>E(20:2)</v>
      </c>
      <c r="S130" s="6" t="s">
        <v>1052</v>
      </c>
    </row>
    <row r="131" spans="1:19" x14ac:dyDescent="0.3">
      <c r="A131" s="6" t="s">
        <v>1052</v>
      </c>
      <c r="B131" s="8" t="s">
        <v>957</v>
      </c>
      <c r="C131" s="2" t="s">
        <v>89</v>
      </c>
      <c r="D131" s="2">
        <v>79355.358553869693</v>
      </c>
      <c r="E131" s="2">
        <v>71323.884909690096</v>
      </c>
      <c r="F131" s="2">
        <v>46703.642357277196</v>
      </c>
      <c r="G131" s="2">
        <f t="shared" si="9"/>
        <v>65794.295273612326</v>
      </c>
      <c r="H131" s="2">
        <f t="shared" si="10"/>
        <v>17013.697828610639</v>
      </c>
      <c r="I131" s="2">
        <v>83093.647854777606</v>
      </c>
      <c r="J131" s="2">
        <v>163887.281332721</v>
      </c>
      <c r="K131" s="2">
        <v>76699.708222480898</v>
      </c>
      <c r="L131" s="2">
        <f t="shared" si="11"/>
        <v>107893.54580332649</v>
      </c>
      <c r="M131" s="2">
        <f t="shared" si="12"/>
        <v>48597.267720595155</v>
      </c>
      <c r="N131">
        <f t="shared" si="7"/>
        <v>0.25115591672130555</v>
      </c>
      <c r="O131" t="str">
        <f t="shared" si="8"/>
        <v/>
      </c>
      <c r="P131" t="str">
        <f t="shared" si="13"/>
        <v>E(20:2)</v>
      </c>
      <c r="S131" s="6" t="s">
        <v>1052</v>
      </c>
    </row>
    <row r="132" spans="1:19" x14ac:dyDescent="0.3">
      <c r="A132" s="6" t="s">
        <v>1053</v>
      </c>
      <c r="B132" s="8" t="s">
        <v>957</v>
      </c>
      <c r="C132" s="2" t="s">
        <v>141</v>
      </c>
      <c r="D132" s="2">
        <v>4317.0163908529403</v>
      </c>
      <c r="E132" s="2">
        <v>3650.4546903522701</v>
      </c>
      <c r="F132" s="2">
        <v>4284.8492210877102</v>
      </c>
      <c r="G132" s="2">
        <f t="shared" si="9"/>
        <v>4084.1067674309738</v>
      </c>
      <c r="H132" s="2">
        <f t="shared" si="10"/>
        <v>375.89795778732508</v>
      </c>
      <c r="I132" s="2">
        <v>3313.2046102536101</v>
      </c>
      <c r="J132" s="2">
        <v>4376.16563273256</v>
      </c>
      <c r="K132" s="2">
        <v>3936.35732351467</v>
      </c>
      <c r="L132" s="2">
        <f t="shared" si="11"/>
        <v>3875.2425221669469</v>
      </c>
      <c r="M132" s="2">
        <f t="shared" si="12"/>
        <v>534.10935026004222</v>
      </c>
      <c r="N132">
        <f t="shared" ref="N132:N162" si="14">TTEST(D132:F132,I132:K132,2,1)</f>
        <v>0.71885619502088649</v>
      </c>
      <c r="O132" t="str">
        <f t="shared" ref="O132:O162" si="15">IF(N132&lt;=0.001,"***",IF(N132&lt;=0.01,"**",IF(N132&lt;=0.05,"*","")))</f>
        <v/>
      </c>
      <c r="P132" t="str">
        <f t="shared" si="13"/>
        <v>E(20:0)</v>
      </c>
      <c r="S132" s="6" t="s">
        <v>1053</v>
      </c>
    </row>
    <row r="133" spans="1:19" x14ac:dyDescent="0.3">
      <c r="A133" s="6" t="s">
        <v>1054</v>
      </c>
      <c r="B133" s="6" t="s">
        <v>958</v>
      </c>
      <c r="C133" s="2" t="s">
        <v>211</v>
      </c>
      <c r="D133" s="2">
        <v>2994.7651581486898</v>
      </c>
      <c r="E133" s="2">
        <v>2869.19096164447</v>
      </c>
      <c r="F133" s="2">
        <v>3010.3637428567599</v>
      </c>
      <c r="G133" s="2">
        <f t="shared" si="9"/>
        <v>2958.1066208833067</v>
      </c>
      <c r="H133" s="2">
        <f t="shared" si="10"/>
        <v>77.397188609350579</v>
      </c>
      <c r="I133" s="2">
        <v>2840.1469386020899</v>
      </c>
      <c r="J133" s="2">
        <v>2947.4439098654202</v>
      </c>
      <c r="K133" s="2">
        <v>2187.8744330873801</v>
      </c>
      <c r="L133" s="2">
        <f t="shared" si="11"/>
        <v>2658.4884271849637</v>
      </c>
      <c r="M133" s="2">
        <f t="shared" si="12"/>
        <v>411.07944316266668</v>
      </c>
      <c r="N133">
        <f t="shared" si="14"/>
        <v>0.38259962141731485</v>
      </c>
      <c r="O133" t="str">
        <f t="shared" si="15"/>
        <v/>
      </c>
      <c r="P133" t="str">
        <f t="shared" si="13"/>
        <v>SM(18:0/22:1)</v>
      </c>
      <c r="S133" s="6" t="s">
        <v>1054</v>
      </c>
    </row>
    <row r="134" spans="1:19" x14ac:dyDescent="0.3">
      <c r="A134" s="6" t="s">
        <v>1055</v>
      </c>
      <c r="B134" s="6" t="s">
        <v>958</v>
      </c>
      <c r="C134" s="2" t="s">
        <v>613</v>
      </c>
      <c r="D134" s="2">
        <v>3547.7811191179098</v>
      </c>
      <c r="E134" s="2">
        <v>3274.6006836707602</v>
      </c>
      <c r="F134" s="2">
        <v>2755.28153415002</v>
      </c>
      <c r="G134" s="2">
        <f t="shared" ref="G134:G197" si="16">AVERAGE(D134:F134)</f>
        <v>3192.5544456462303</v>
      </c>
      <c r="H134" s="2">
        <f t="shared" ref="H134:H197" si="17">_xlfn.STDEV.S(D134:F134)</f>
        <v>402.56997767350958</v>
      </c>
      <c r="I134" s="2">
        <v>3469.9242693010201</v>
      </c>
      <c r="J134" s="2">
        <v>3405.40781824955</v>
      </c>
      <c r="K134" s="2">
        <v>3745.99285963169</v>
      </c>
      <c r="L134" s="2">
        <f t="shared" ref="L134:L197" si="18">AVERAGE(I134:K134)</f>
        <v>3540.4416490607532</v>
      </c>
      <c r="M134" s="2">
        <f t="shared" ref="M134:M197" si="19">_xlfn.STDEV.S(I134:K134)</f>
        <v>180.91176921210052</v>
      </c>
      <c r="N134">
        <f t="shared" si="14"/>
        <v>0.39884708186214235</v>
      </c>
      <c r="O134" t="str">
        <f t="shared" si="15"/>
        <v/>
      </c>
      <c r="P134" t="str">
        <f t="shared" ref="P134:P194" si="20">O134&amp;""&amp;S134</f>
        <v>SM(18:1/22:1)</v>
      </c>
      <c r="S134" s="6" t="s">
        <v>1055</v>
      </c>
    </row>
    <row r="135" spans="1:19" x14ac:dyDescent="0.3">
      <c r="A135" s="6" t="s">
        <v>1056</v>
      </c>
      <c r="B135" s="6" t="s">
        <v>958</v>
      </c>
      <c r="C135" s="2" t="s">
        <v>902</v>
      </c>
      <c r="D135" s="2">
        <v>7327.40065453638</v>
      </c>
      <c r="E135" s="2">
        <v>4452.2995062875898</v>
      </c>
      <c r="F135" s="2">
        <v>3319.3356230127001</v>
      </c>
      <c r="G135" s="2">
        <f t="shared" si="16"/>
        <v>5033.0119279455566</v>
      </c>
      <c r="H135" s="2">
        <f t="shared" si="17"/>
        <v>2066.171946313189</v>
      </c>
      <c r="I135" s="2">
        <v>21328.694379778299</v>
      </c>
      <c r="J135" s="2">
        <v>19028.1416109647</v>
      </c>
      <c r="K135" s="2">
        <v>17389.3531671661</v>
      </c>
      <c r="L135" s="2">
        <f t="shared" si="18"/>
        <v>19248.729719303035</v>
      </c>
      <c r="M135" s="2">
        <f t="shared" si="19"/>
        <v>1978.9129926556775</v>
      </c>
      <c r="N135">
        <f t="shared" si="14"/>
        <v>1.6234606446137827E-4</v>
      </c>
      <c r="O135" t="str">
        <f t="shared" si="15"/>
        <v>***</v>
      </c>
      <c r="P135" t="str">
        <f t="shared" si="20"/>
        <v>***SM(18:0/22:2)</v>
      </c>
      <c r="S135" t="s">
        <v>1109</v>
      </c>
    </row>
    <row r="136" spans="1:19" x14ac:dyDescent="0.3">
      <c r="A136" s="6" t="s">
        <v>1057</v>
      </c>
      <c r="B136" s="6" t="s">
        <v>958</v>
      </c>
      <c r="C136" s="2" t="s">
        <v>903</v>
      </c>
      <c r="D136" s="2">
        <v>793.00021401622598</v>
      </c>
      <c r="E136" s="2">
        <v>727.890712047021</v>
      </c>
      <c r="F136" s="2">
        <v>722.04450514550501</v>
      </c>
      <c r="G136" s="2">
        <f t="shared" si="16"/>
        <v>747.6451437362507</v>
      </c>
      <c r="H136" s="2">
        <f t="shared" si="17"/>
        <v>39.387261060652072</v>
      </c>
      <c r="I136" s="2">
        <v>817.005590318347</v>
      </c>
      <c r="J136" s="2">
        <v>775.12567157750595</v>
      </c>
      <c r="K136" s="2">
        <v>772.36331847396002</v>
      </c>
      <c r="L136" s="2">
        <f t="shared" si="18"/>
        <v>788.16486012327096</v>
      </c>
      <c r="M136" s="2">
        <f t="shared" si="19"/>
        <v>25.014964267534829</v>
      </c>
      <c r="N136">
        <f t="shared" si="14"/>
        <v>3.9535076971522372E-2</v>
      </c>
      <c r="O136" t="str">
        <f t="shared" si="15"/>
        <v>*</v>
      </c>
      <c r="P136" t="str">
        <f t="shared" si="20"/>
        <v>*SM(18:0/22:2)</v>
      </c>
      <c r="S136" t="s">
        <v>1109</v>
      </c>
    </row>
    <row r="137" spans="1:19" x14ac:dyDescent="0.3">
      <c r="A137" s="6" t="s">
        <v>1058</v>
      </c>
      <c r="B137" s="6" t="s">
        <v>958</v>
      </c>
      <c r="C137" s="2" t="s">
        <v>904</v>
      </c>
      <c r="D137" s="2">
        <v>886111.24242910498</v>
      </c>
      <c r="E137" s="2">
        <v>1083801.7399583301</v>
      </c>
      <c r="F137" s="2">
        <v>1078465.79215926</v>
      </c>
      <c r="G137" s="2">
        <f t="shared" si="16"/>
        <v>1016126.2581822317</v>
      </c>
      <c r="H137" s="2">
        <f t="shared" si="17"/>
        <v>112627.91095324879</v>
      </c>
      <c r="I137" s="2">
        <v>1190059.67828927</v>
      </c>
      <c r="J137" s="2">
        <v>1310569.7049171501</v>
      </c>
      <c r="K137" s="2">
        <v>1299302.0829676201</v>
      </c>
      <c r="L137" s="2">
        <f t="shared" si="18"/>
        <v>1266643.8220580134</v>
      </c>
      <c r="M137" s="2">
        <f t="shared" si="19"/>
        <v>66562.663210639716</v>
      </c>
      <c r="N137">
        <f t="shared" si="14"/>
        <v>1.1227074485981261E-2</v>
      </c>
      <c r="O137" t="str">
        <f t="shared" si="15"/>
        <v>*</v>
      </c>
      <c r="P137" t="str">
        <f t="shared" si="20"/>
        <v>*SM(18:1/24:1)</v>
      </c>
      <c r="S137" t="s">
        <v>1059</v>
      </c>
    </row>
    <row r="138" spans="1:19" x14ac:dyDescent="0.3">
      <c r="A138" s="6" t="s">
        <v>1059</v>
      </c>
      <c r="B138" s="6" t="s">
        <v>958</v>
      </c>
      <c r="C138" s="2" t="s">
        <v>173</v>
      </c>
      <c r="D138" s="2">
        <v>19397.2129592116</v>
      </c>
      <c r="E138" s="2">
        <v>19531.434864766001</v>
      </c>
      <c r="F138" s="2">
        <v>17329.4541316744</v>
      </c>
      <c r="G138" s="2">
        <f t="shared" si="16"/>
        <v>18752.700651884003</v>
      </c>
      <c r="H138" s="2">
        <f t="shared" si="17"/>
        <v>1234.3933218181373</v>
      </c>
      <c r="I138" s="2">
        <v>24971.889463200201</v>
      </c>
      <c r="J138" s="2">
        <v>19523.148626857499</v>
      </c>
      <c r="K138" s="2">
        <v>13907.0808108693</v>
      </c>
      <c r="L138" s="2">
        <f t="shared" si="18"/>
        <v>19467.372966975669</v>
      </c>
      <c r="M138" s="2">
        <f t="shared" si="19"/>
        <v>5532.6151882586855</v>
      </c>
      <c r="N138">
        <f t="shared" si="14"/>
        <v>0.81076658204904817</v>
      </c>
      <c r="O138" t="str">
        <f t="shared" si="15"/>
        <v/>
      </c>
      <c r="P138" t="str">
        <f t="shared" si="20"/>
        <v>SM(18:1/24:1)</v>
      </c>
      <c r="S138" s="6" t="s">
        <v>1059</v>
      </c>
    </row>
    <row r="139" spans="1:19" x14ac:dyDescent="0.3">
      <c r="A139" s="6" t="s">
        <v>1060</v>
      </c>
      <c r="B139" s="6" t="s">
        <v>958</v>
      </c>
      <c r="C139" s="2" t="s">
        <v>103</v>
      </c>
      <c r="D139" s="2">
        <v>19798.180709677901</v>
      </c>
      <c r="E139" s="2">
        <v>6990.30593935466</v>
      </c>
      <c r="F139" s="2">
        <v>23301.772095643901</v>
      </c>
      <c r="G139" s="2">
        <f t="shared" si="16"/>
        <v>16696.752914892157</v>
      </c>
      <c r="H139" s="2">
        <f t="shared" si="17"/>
        <v>8586.6246463115203</v>
      </c>
      <c r="I139" s="2">
        <v>19113.1726829047</v>
      </c>
      <c r="J139" s="2">
        <v>20502.462772314</v>
      </c>
      <c r="K139" s="2">
        <v>13032.167967200299</v>
      </c>
      <c r="L139" s="2">
        <f t="shared" si="18"/>
        <v>17549.267807472999</v>
      </c>
      <c r="M139" s="2">
        <f t="shared" si="19"/>
        <v>3973.1190472192579</v>
      </c>
      <c r="N139">
        <f t="shared" si="14"/>
        <v>0.91306786021766639</v>
      </c>
      <c r="O139" t="str">
        <f t="shared" si="15"/>
        <v/>
      </c>
      <c r="P139" t="str">
        <f t="shared" si="20"/>
        <v>SM(18:1/22:0)</v>
      </c>
      <c r="S139" s="6" t="s">
        <v>1060</v>
      </c>
    </row>
    <row r="140" spans="1:19" x14ac:dyDescent="0.3">
      <c r="A140" s="2" t="s">
        <v>57</v>
      </c>
      <c r="B140" s="8" t="s">
        <v>957</v>
      </c>
      <c r="C140" s="2" t="s">
        <v>57</v>
      </c>
      <c r="D140" s="2">
        <v>9499.9899084972403</v>
      </c>
      <c r="E140" s="2">
        <v>8478.3490000578695</v>
      </c>
      <c r="F140" s="2">
        <v>10988.9457881954</v>
      </c>
      <c r="G140" s="2">
        <f t="shared" si="16"/>
        <v>9655.7615655835034</v>
      </c>
      <c r="H140" s="2">
        <f t="shared" si="17"/>
        <v>1262.5263027023202</v>
      </c>
      <c r="I140" s="2">
        <v>8427.8715664601295</v>
      </c>
      <c r="J140" s="2">
        <v>10923.529110678601</v>
      </c>
      <c r="K140" s="2">
        <v>11183.414464338801</v>
      </c>
      <c r="L140" s="2">
        <f t="shared" si="18"/>
        <v>10178.271713825843</v>
      </c>
      <c r="M140" s="2">
        <f t="shared" si="19"/>
        <v>1521.450165528026</v>
      </c>
      <c r="N140">
        <f t="shared" si="14"/>
        <v>0.66192577662426033</v>
      </c>
      <c r="O140" t="str">
        <f t="shared" si="15"/>
        <v/>
      </c>
      <c r="P140" t="str">
        <f t="shared" si="20"/>
        <v>N-gondoylethanolamine</v>
      </c>
      <c r="S140" s="2" t="s">
        <v>57</v>
      </c>
    </row>
    <row r="141" spans="1:19" x14ac:dyDescent="0.3">
      <c r="A141" s="8" t="s">
        <v>628</v>
      </c>
      <c r="B141" s="8" t="s">
        <v>957</v>
      </c>
      <c r="C141" s="8" t="s">
        <v>628</v>
      </c>
      <c r="D141" s="2">
        <v>10709.659476897699</v>
      </c>
      <c r="E141" s="2">
        <v>14900.8776386316</v>
      </c>
      <c r="F141" s="2">
        <v>10392.7217476522</v>
      </c>
      <c r="G141" s="2">
        <f t="shared" si="16"/>
        <v>12001.086287727167</v>
      </c>
      <c r="H141" s="2">
        <f t="shared" si="17"/>
        <v>2516.2878988978873</v>
      </c>
      <c r="I141" s="2">
        <v>11165.931848541801</v>
      </c>
      <c r="J141" s="2">
        <v>10603.117011598601</v>
      </c>
      <c r="K141" s="2">
        <v>14221.8060727878</v>
      </c>
      <c r="L141" s="2">
        <f t="shared" si="18"/>
        <v>11996.951644309398</v>
      </c>
      <c r="M141" s="2">
        <f t="shared" si="19"/>
        <v>1947.2218815817803</v>
      </c>
      <c r="N141">
        <f t="shared" si="14"/>
        <v>0.99875974620365526</v>
      </c>
      <c r="O141" t="str">
        <f t="shared" si="15"/>
        <v/>
      </c>
      <c r="P141" t="str">
        <f t="shared" si="20"/>
        <v>N-homo-g-linolenoylethanolamine</v>
      </c>
      <c r="S141" s="8" t="s">
        <v>628</v>
      </c>
    </row>
    <row r="142" spans="1:19" x14ac:dyDescent="0.3">
      <c r="A142" s="8" t="s">
        <v>628</v>
      </c>
      <c r="B142" s="8" t="s">
        <v>957</v>
      </c>
      <c r="C142" s="8" t="s">
        <v>628</v>
      </c>
      <c r="D142" s="2">
        <v>314.12985334991902</v>
      </c>
      <c r="E142" s="2">
        <v>238.863413460423</v>
      </c>
      <c r="F142" s="2">
        <v>263.40760068286102</v>
      </c>
      <c r="G142" s="2">
        <f t="shared" si="16"/>
        <v>272.13362249773434</v>
      </c>
      <c r="H142" s="2">
        <f t="shared" si="17"/>
        <v>38.384460865629258</v>
      </c>
      <c r="I142" s="2">
        <v>254.452500765157</v>
      </c>
      <c r="J142" s="2">
        <v>172.40784571618801</v>
      </c>
      <c r="K142" s="2">
        <v>491.05431332511603</v>
      </c>
      <c r="L142" s="2">
        <f t="shared" si="18"/>
        <v>305.97155326882034</v>
      </c>
      <c r="M142" s="2">
        <f t="shared" si="19"/>
        <v>165.45256845412925</v>
      </c>
      <c r="N142">
        <f t="shared" si="14"/>
        <v>0.76033142562595857</v>
      </c>
      <c r="O142" t="str">
        <f t="shared" si="15"/>
        <v/>
      </c>
      <c r="P142" t="str">
        <f t="shared" si="20"/>
        <v>N-homo-g-linolenoylethanolamine</v>
      </c>
      <c r="S142" s="8" t="s">
        <v>628</v>
      </c>
    </row>
    <row r="143" spans="1:19" x14ac:dyDescent="0.3">
      <c r="A143" s="2" t="s">
        <v>74</v>
      </c>
      <c r="B143" s="8" t="s">
        <v>957</v>
      </c>
      <c r="C143" s="2" t="s">
        <v>74</v>
      </c>
      <c r="D143" s="2">
        <v>107841.72058036699</v>
      </c>
      <c r="E143" s="2">
        <v>108016.264296815</v>
      </c>
      <c r="F143" s="2">
        <v>35874.324445257</v>
      </c>
      <c r="G143" s="2">
        <f t="shared" si="16"/>
        <v>83910.769774146334</v>
      </c>
      <c r="H143" s="2">
        <f t="shared" si="17"/>
        <v>41600.873503494717</v>
      </c>
      <c r="I143" s="2">
        <v>187409.220295526</v>
      </c>
      <c r="J143" s="2">
        <v>110027.105560216</v>
      </c>
      <c r="K143" s="2">
        <v>146091.61255156601</v>
      </c>
      <c r="L143" s="2">
        <f t="shared" si="18"/>
        <v>147842.64613576932</v>
      </c>
      <c r="M143" s="2">
        <f t="shared" si="19"/>
        <v>38720.763282597254</v>
      </c>
      <c r="N143">
        <f t="shared" si="14"/>
        <v>0.18549595864019874</v>
      </c>
      <c r="O143" t="str">
        <f t="shared" si="15"/>
        <v/>
      </c>
      <c r="P143" t="str">
        <f t="shared" si="20"/>
        <v>N-methylethanolamine phosphate</v>
      </c>
      <c r="S143" s="2" t="s">
        <v>74</v>
      </c>
    </row>
    <row r="144" spans="1:19" x14ac:dyDescent="0.3">
      <c r="A144" s="2" t="s">
        <v>74</v>
      </c>
      <c r="B144" s="8" t="s">
        <v>957</v>
      </c>
      <c r="C144" s="2" t="s">
        <v>74</v>
      </c>
      <c r="D144" s="2">
        <v>3395.10535473953</v>
      </c>
      <c r="E144" s="2">
        <v>16896.669564351399</v>
      </c>
      <c r="F144" s="2">
        <v>35874.324445257</v>
      </c>
      <c r="G144" s="2">
        <f t="shared" si="16"/>
        <v>18722.033121449309</v>
      </c>
      <c r="H144" s="2">
        <f t="shared" si="17"/>
        <v>16316.368538040089</v>
      </c>
      <c r="I144" s="2">
        <v>23428.2422406111</v>
      </c>
      <c r="J144" s="2">
        <v>14071.1728378065</v>
      </c>
      <c r="K144" s="2">
        <v>26413.810701868599</v>
      </c>
      <c r="L144" s="2">
        <f t="shared" si="18"/>
        <v>21304.408593428732</v>
      </c>
      <c r="M144" s="2">
        <f t="shared" si="19"/>
        <v>6439.5791307757663</v>
      </c>
      <c r="N144">
        <f t="shared" si="14"/>
        <v>0.79973186079031333</v>
      </c>
      <c r="O144" t="str">
        <f t="shared" si="15"/>
        <v/>
      </c>
      <c r="P144" t="str">
        <f t="shared" si="20"/>
        <v>N-methylethanolamine phosphate</v>
      </c>
      <c r="S144" s="2" t="s">
        <v>74</v>
      </c>
    </row>
    <row r="145" spans="1:19" x14ac:dyDescent="0.3">
      <c r="A145" s="6" t="s">
        <v>1061</v>
      </c>
      <c r="B145" s="6" t="s">
        <v>958</v>
      </c>
      <c r="C145" s="2" t="s">
        <v>182</v>
      </c>
      <c r="D145" s="2">
        <v>160823.638894712</v>
      </c>
      <c r="E145" s="2">
        <v>145379.069868386</v>
      </c>
      <c r="F145" s="2">
        <v>159503.38739558501</v>
      </c>
      <c r="G145" s="2">
        <f t="shared" si="16"/>
        <v>155235.36538622767</v>
      </c>
      <c r="H145" s="2">
        <f t="shared" si="17"/>
        <v>8561.2900316778305</v>
      </c>
      <c r="I145" s="2">
        <v>145510.430095266</v>
      </c>
      <c r="J145" s="2">
        <v>153643.99176174001</v>
      </c>
      <c r="K145" s="2">
        <v>150431.923721876</v>
      </c>
      <c r="L145" s="2">
        <f t="shared" si="18"/>
        <v>149862.11519296069</v>
      </c>
      <c r="M145" s="2">
        <f t="shared" si="19"/>
        <v>4096.6105093482283</v>
      </c>
      <c r="N145">
        <f t="shared" si="14"/>
        <v>0.52574284585887865</v>
      </c>
      <c r="O145" t="str">
        <f t="shared" si="15"/>
        <v/>
      </c>
      <c r="P145" t="str">
        <f t="shared" si="20"/>
        <v>SM(18:1/14:0)</v>
      </c>
      <c r="S145" s="6" t="s">
        <v>1061</v>
      </c>
    </row>
    <row r="146" spans="1:19" x14ac:dyDescent="0.3">
      <c r="A146" s="6" t="s">
        <v>1062</v>
      </c>
      <c r="B146" s="6" t="s">
        <v>958</v>
      </c>
      <c r="C146" s="2" t="s">
        <v>534</v>
      </c>
      <c r="D146" s="2">
        <v>361.38473631201703</v>
      </c>
      <c r="E146" s="2">
        <v>661.33881014986696</v>
      </c>
      <c r="F146" s="2">
        <v>1220.9722098530799</v>
      </c>
      <c r="G146" s="2">
        <f t="shared" si="16"/>
        <v>747.89858543832133</v>
      </c>
      <c r="H146" s="2">
        <f t="shared" si="17"/>
        <v>436.28213599764507</v>
      </c>
      <c r="I146" s="2">
        <v>489.21009930796902</v>
      </c>
      <c r="J146" s="2">
        <v>1192.5584936587099</v>
      </c>
      <c r="K146" s="2">
        <v>401.45602181204998</v>
      </c>
      <c r="L146" s="2">
        <f t="shared" si="18"/>
        <v>694.408204926243</v>
      </c>
      <c r="M146" s="2">
        <f t="shared" si="19"/>
        <v>433.6363420568785</v>
      </c>
      <c r="N146">
        <f t="shared" si="14"/>
        <v>0.9059369608746084</v>
      </c>
      <c r="O146" t="str">
        <f t="shared" si="15"/>
        <v/>
      </c>
      <c r="P146" t="str">
        <f t="shared" si="20"/>
        <v>SM(18:1/18:1)</v>
      </c>
      <c r="S146" s="6" t="s">
        <v>1062</v>
      </c>
    </row>
    <row r="147" spans="1:19" x14ac:dyDescent="0.3">
      <c r="A147" s="6" t="s">
        <v>1063</v>
      </c>
      <c r="B147" s="6" t="s">
        <v>958</v>
      </c>
      <c r="C147" s="2" t="s">
        <v>905</v>
      </c>
      <c r="D147" s="2">
        <v>7255.6643873071398</v>
      </c>
      <c r="E147" s="2">
        <v>8267.1246974298792</v>
      </c>
      <c r="F147" s="2">
        <v>8971.31223251144</v>
      </c>
      <c r="G147" s="2">
        <f t="shared" si="16"/>
        <v>8164.7004390828197</v>
      </c>
      <c r="H147" s="2">
        <f t="shared" si="17"/>
        <v>862.39777870307535</v>
      </c>
      <c r="I147" s="2">
        <v>40280.792039267399</v>
      </c>
      <c r="J147" s="2">
        <v>30147.3655983184</v>
      </c>
      <c r="K147" s="2">
        <v>39367.358553567603</v>
      </c>
      <c r="L147" s="2">
        <f t="shared" si="18"/>
        <v>36598.505397051136</v>
      </c>
      <c r="M147" s="2">
        <f t="shared" si="19"/>
        <v>5605.4878209032122</v>
      </c>
      <c r="N147">
        <f t="shared" si="14"/>
        <v>1.3706250421757242E-2</v>
      </c>
      <c r="O147" t="str">
        <f t="shared" si="15"/>
        <v>*</v>
      </c>
      <c r="P147" t="str">
        <f t="shared" si="20"/>
        <v>*SM(18:0/24:0)</v>
      </c>
      <c r="S147" t="s">
        <v>1110</v>
      </c>
    </row>
    <row r="148" spans="1:19" x14ac:dyDescent="0.3">
      <c r="A148" s="6" t="s">
        <v>1064</v>
      </c>
      <c r="B148" s="6" t="s">
        <v>958</v>
      </c>
      <c r="C148" s="2" t="s">
        <v>906</v>
      </c>
      <c r="D148" s="2">
        <v>1494.35682813067</v>
      </c>
      <c r="E148" s="2">
        <v>2367.4191232672501</v>
      </c>
      <c r="F148" s="2">
        <v>1269.91802861359</v>
      </c>
      <c r="G148" s="2">
        <f t="shared" si="16"/>
        <v>1710.5646600038365</v>
      </c>
      <c r="H148" s="2">
        <f t="shared" si="17"/>
        <v>579.81594761955932</v>
      </c>
      <c r="I148" s="2">
        <v>7079.2690436505</v>
      </c>
      <c r="J148" s="2">
        <v>8363.8248340810405</v>
      </c>
      <c r="K148" s="2">
        <v>8844.4716262163602</v>
      </c>
      <c r="L148" s="2">
        <f t="shared" si="18"/>
        <v>8095.8551679826342</v>
      </c>
      <c r="M148" s="2">
        <f t="shared" si="19"/>
        <v>912.60114279786239</v>
      </c>
      <c r="N148">
        <f t="shared" si="14"/>
        <v>8.8981991131569689E-3</v>
      </c>
      <c r="O148" t="str">
        <f t="shared" si="15"/>
        <v>**</v>
      </c>
      <c r="P148" t="str">
        <f t="shared" si="20"/>
        <v>**SM(18:1/23:0)</v>
      </c>
      <c r="S148" t="s">
        <v>1065</v>
      </c>
    </row>
    <row r="149" spans="1:19" x14ac:dyDescent="0.3">
      <c r="A149" s="6" t="s">
        <v>1065</v>
      </c>
      <c r="B149" s="6" t="s">
        <v>958</v>
      </c>
      <c r="C149" s="2" t="s">
        <v>132</v>
      </c>
      <c r="D149" s="2">
        <v>3229.49744705069</v>
      </c>
      <c r="E149" s="2">
        <v>600.00254868946104</v>
      </c>
      <c r="F149" s="2">
        <v>1559.74438254352</v>
      </c>
      <c r="G149" s="2">
        <f t="shared" si="16"/>
        <v>1796.4147927612237</v>
      </c>
      <c r="H149" s="2">
        <f t="shared" si="17"/>
        <v>1330.6278658706178</v>
      </c>
      <c r="I149" s="2">
        <v>4521.4718794151204</v>
      </c>
      <c r="J149" s="2">
        <v>12354.892057422199</v>
      </c>
      <c r="K149" s="2">
        <v>3740.6599051150201</v>
      </c>
      <c r="L149" s="2">
        <f t="shared" si="18"/>
        <v>6872.3412806507795</v>
      </c>
      <c r="M149" s="2">
        <f t="shared" si="19"/>
        <v>4764.0517524172947</v>
      </c>
      <c r="N149">
        <f t="shared" si="14"/>
        <v>0.26888234249244092</v>
      </c>
      <c r="O149" t="str">
        <f t="shared" si="15"/>
        <v/>
      </c>
      <c r="P149" t="str">
        <f t="shared" si="20"/>
        <v>SM(18:1/23:0)</v>
      </c>
      <c r="S149" s="6" t="s">
        <v>1065</v>
      </c>
    </row>
    <row r="150" spans="1:19" x14ac:dyDescent="0.3">
      <c r="A150" s="6" t="s">
        <v>1066</v>
      </c>
      <c r="B150" s="6" t="s">
        <v>924</v>
      </c>
      <c r="C150" s="2" t="s">
        <v>282</v>
      </c>
      <c r="D150" s="2">
        <v>730140.991762219</v>
      </c>
      <c r="E150" s="2">
        <v>671273.09070658102</v>
      </c>
      <c r="F150" s="2">
        <v>741215.787458529</v>
      </c>
      <c r="G150" s="2">
        <f t="shared" si="16"/>
        <v>714209.95664244296</v>
      </c>
      <c r="H150" s="2">
        <f t="shared" si="17"/>
        <v>37594.462587253336</v>
      </c>
      <c r="I150" s="2">
        <v>581947.25503204402</v>
      </c>
      <c r="J150" s="2">
        <v>606423.11551184801</v>
      </c>
      <c r="K150" s="2">
        <v>579766.63212325994</v>
      </c>
      <c r="L150" s="2">
        <f t="shared" si="18"/>
        <v>589379.00088905066</v>
      </c>
      <c r="M150" s="2">
        <f t="shared" si="19"/>
        <v>14800.850027071734</v>
      </c>
      <c r="N150">
        <f t="shared" si="14"/>
        <v>5.3955534534253724E-2</v>
      </c>
      <c r="O150" t="str">
        <f t="shared" si="15"/>
        <v/>
      </c>
      <c r="P150" t="str">
        <f t="shared" si="20"/>
        <v>LPC(18:1)</v>
      </c>
      <c r="S150" s="6" t="s">
        <v>1066</v>
      </c>
    </row>
    <row r="151" spans="1:19" x14ac:dyDescent="0.3">
      <c r="A151" s="6" t="s">
        <v>1066</v>
      </c>
      <c r="B151" s="6" t="s">
        <v>924</v>
      </c>
      <c r="C151" s="2" t="s">
        <v>282</v>
      </c>
      <c r="D151" s="2">
        <v>787.67045066855496</v>
      </c>
      <c r="E151" s="2">
        <v>1777.0455261437901</v>
      </c>
      <c r="F151" s="2">
        <v>1236.6878539551101</v>
      </c>
      <c r="G151" s="2">
        <f t="shared" si="16"/>
        <v>1267.1346102558184</v>
      </c>
      <c r="H151" s="2">
        <f t="shared" si="17"/>
        <v>495.38975940145559</v>
      </c>
      <c r="I151" s="2">
        <v>657.21194689573099</v>
      </c>
      <c r="J151" s="2">
        <v>2332.2521123490301</v>
      </c>
      <c r="K151" s="2">
        <v>648.56895920469105</v>
      </c>
      <c r="L151" s="2">
        <f t="shared" si="18"/>
        <v>1212.6776728164841</v>
      </c>
      <c r="M151" s="2">
        <f t="shared" si="19"/>
        <v>969.58953663393959</v>
      </c>
      <c r="N151">
        <f t="shared" si="14"/>
        <v>0.88486653318292108</v>
      </c>
      <c r="O151" t="str">
        <f t="shared" si="15"/>
        <v/>
      </c>
      <c r="P151" t="str">
        <f t="shared" si="20"/>
        <v>LPC(18:1)</v>
      </c>
      <c r="S151" s="6" t="s">
        <v>1066</v>
      </c>
    </row>
    <row r="152" spans="1:19" x14ac:dyDescent="0.3">
      <c r="A152" s="6" t="s">
        <v>929</v>
      </c>
      <c r="B152" s="6" t="s">
        <v>959</v>
      </c>
      <c r="C152" s="2" t="s">
        <v>907</v>
      </c>
      <c r="D152" s="2">
        <v>19735.523110972001</v>
      </c>
      <c r="E152" s="2">
        <v>13315.9053724408</v>
      </c>
      <c r="F152" s="2">
        <v>11670.8059372718</v>
      </c>
      <c r="G152" s="2">
        <f t="shared" si="16"/>
        <v>14907.411473561535</v>
      </c>
      <c r="H152" s="2">
        <f t="shared" si="17"/>
        <v>4261.4064022775428</v>
      </c>
      <c r="I152" s="2">
        <v>13350.8464163756</v>
      </c>
      <c r="J152" s="2">
        <v>10220.882064040101</v>
      </c>
      <c r="K152" s="2">
        <v>6939.7885535780197</v>
      </c>
      <c r="L152" s="2">
        <f t="shared" si="18"/>
        <v>10170.505677997908</v>
      </c>
      <c r="M152" s="2">
        <f t="shared" si="19"/>
        <v>3205.8258008253774</v>
      </c>
      <c r="N152">
        <f t="shared" si="14"/>
        <v>3.7920086017037148E-2</v>
      </c>
      <c r="O152" t="str">
        <f t="shared" si="15"/>
        <v>*</v>
      </c>
      <c r="P152" t="str">
        <f t="shared" si="20"/>
        <v>*S1P</v>
      </c>
      <c r="S152" t="s">
        <v>1111</v>
      </c>
    </row>
    <row r="153" spans="1:19" x14ac:dyDescent="0.3">
      <c r="A153" s="6" t="s">
        <v>1011</v>
      </c>
      <c r="B153" s="6" t="s">
        <v>924</v>
      </c>
      <c r="C153" s="2" t="s">
        <v>127</v>
      </c>
      <c r="D153" s="2">
        <v>3837.3243379580099</v>
      </c>
      <c r="E153" s="2">
        <v>4048.20248686267</v>
      </c>
      <c r="F153" s="2">
        <v>4702.8754362856398</v>
      </c>
      <c r="G153" s="2">
        <f t="shared" si="16"/>
        <v>4196.1340870354397</v>
      </c>
      <c r="H153" s="2">
        <f t="shared" si="17"/>
        <v>451.339666660597</v>
      </c>
      <c r="I153" s="2">
        <v>3075.71439172173</v>
      </c>
      <c r="J153" s="2">
        <v>5872.3841292388097</v>
      </c>
      <c r="K153" s="2">
        <v>3326.8624987256699</v>
      </c>
      <c r="L153" s="2">
        <f t="shared" si="18"/>
        <v>4091.6536732287364</v>
      </c>
      <c r="M153" s="2">
        <f t="shared" si="19"/>
        <v>1547.2619560482651</v>
      </c>
      <c r="N153">
        <f t="shared" si="14"/>
        <v>0.92486533814783667</v>
      </c>
      <c r="O153" t="str">
        <f t="shared" si="15"/>
        <v/>
      </c>
      <c r="P153" t="str">
        <f t="shared" si="20"/>
        <v>LPC(16:0)</v>
      </c>
      <c r="S153" s="6" t="s">
        <v>1011</v>
      </c>
    </row>
    <row r="154" spans="1:19" x14ac:dyDescent="0.3">
      <c r="A154" s="6" t="s">
        <v>1066</v>
      </c>
      <c r="B154" s="6" t="s">
        <v>924</v>
      </c>
      <c r="C154" s="2" t="s">
        <v>282</v>
      </c>
      <c r="D154" s="2">
        <v>581947.25503204402</v>
      </c>
      <c r="E154" s="2">
        <v>606423.11551184801</v>
      </c>
      <c r="F154" s="2">
        <v>579766.63212325994</v>
      </c>
      <c r="G154" s="2">
        <f t="shared" si="16"/>
        <v>589379.00088905066</v>
      </c>
      <c r="H154" s="2">
        <f t="shared" si="17"/>
        <v>14800.850027071734</v>
      </c>
      <c r="I154" s="2">
        <v>730140.991762219</v>
      </c>
      <c r="J154" s="2">
        <v>671273.09070658102</v>
      </c>
      <c r="K154" s="2">
        <v>741215.787458529</v>
      </c>
      <c r="L154" s="2">
        <f t="shared" si="18"/>
        <v>714209.95664244296</v>
      </c>
      <c r="M154" s="2">
        <f t="shared" si="19"/>
        <v>37594.462587253336</v>
      </c>
      <c r="N154">
        <f t="shared" si="14"/>
        <v>5.3955534534253724E-2</v>
      </c>
      <c r="O154" t="str">
        <f t="shared" si="15"/>
        <v/>
      </c>
      <c r="P154" t="str">
        <f t="shared" si="20"/>
        <v>LPC(18:1)</v>
      </c>
      <c r="S154" s="6" t="s">
        <v>1066</v>
      </c>
    </row>
    <row r="155" spans="1:19" x14ac:dyDescent="0.3">
      <c r="A155" s="6" t="s">
        <v>928</v>
      </c>
      <c r="B155" s="6" t="s">
        <v>924</v>
      </c>
      <c r="C155" s="2" t="s">
        <v>286</v>
      </c>
      <c r="D155" s="2">
        <v>140696.299351739</v>
      </c>
      <c r="E155" s="2">
        <v>146882.765180894</v>
      </c>
      <c r="F155" s="2">
        <v>143741.72074193601</v>
      </c>
      <c r="G155" s="2">
        <f t="shared" si="16"/>
        <v>143773.59509152299</v>
      </c>
      <c r="H155" s="2">
        <f t="shared" si="17"/>
        <v>3093.3560810949025</v>
      </c>
      <c r="I155" s="2">
        <v>127089.20269348301</v>
      </c>
      <c r="J155" s="2">
        <v>121321.656066007</v>
      </c>
      <c r="K155" s="2">
        <v>120016.354705684</v>
      </c>
      <c r="L155" s="2">
        <f t="shared" si="18"/>
        <v>122809.071155058</v>
      </c>
      <c r="M155" s="2">
        <f t="shared" si="19"/>
        <v>3763.7212170909474</v>
      </c>
      <c r="N155">
        <f t="shared" si="14"/>
        <v>3.0021654681349506E-2</v>
      </c>
      <c r="O155" t="str">
        <f t="shared" si="15"/>
        <v>*</v>
      </c>
      <c r="P155" t="str">
        <f t="shared" si="20"/>
        <v>*LPC</v>
      </c>
      <c r="S155" t="s">
        <v>924</v>
      </c>
    </row>
    <row r="156" spans="1:19" x14ac:dyDescent="0.3">
      <c r="A156" s="6" t="s">
        <v>928</v>
      </c>
      <c r="B156" s="6" t="s">
        <v>924</v>
      </c>
      <c r="C156" s="2" t="s">
        <v>286</v>
      </c>
      <c r="D156" s="2">
        <v>26964.725308185902</v>
      </c>
      <c r="E156" s="2">
        <v>29617.095931284701</v>
      </c>
      <c r="F156" s="2">
        <v>29914.555125978499</v>
      </c>
      <c r="G156" s="2">
        <f t="shared" si="16"/>
        <v>28832.1254551497</v>
      </c>
      <c r="H156" s="2">
        <f t="shared" si="17"/>
        <v>1624.0406321232495</v>
      </c>
      <c r="I156" s="2">
        <v>23547.724591398499</v>
      </c>
      <c r="J156" s="2">
        <v>22390.589296991799</v>
      </c>
      <c r="K156" s="2">
        <v>22550.6300634791</v>
      </c>
      <c r="L156" s="2">
        <f t="shared" si="18"/>
        <v>22829.647983956467</v>
      </c>
      <c r="M156" s="2">
        <f t="shared" si="19"/>
        <v>626.99981846174035</v>
      </c>
      <c r="N156">
        <f t="shared" si="14"/>
        <v>4.342506423889627E-2</v>
      </c>
      <c r="O156" t="str">
        <f t="shared" si="15"/>
        <v>*</v>
      </c>
      <c r="P156" t="str">
        <f t="shared" si="20"/>
        <v>*LPC</v>
      </c>
      <c r="S156" t="s">
        <v>924</v>
      </c>
    </row>
    <row r="157" spans="1:19" x14ac:dyDescent="0.3">
      <c r="A157" s="6" t="s">
        <v>1067</v>
      </c>
      <c r="B157" s="6" t="s">
        <v>924</v>
      </c>
      <c r="C157" s="2" t="s">
        <v>916</v>
      </c>
      <c r="D157" s="2">
        <v>17668.3146812044</v>
      </c>
      <c r="E157" s="2">
        <v>18285.490261018302</v>
      </c>
      <c r="F157" s="2">
        <v>17786.366118721598</v>
      </c>
      <c r="G157" s="2">
        <f t="shared" si="16"/>
        <v>17913.390353648101</v>
      </c>
      <c r="H157" s="2">
        <f t="shared" si="17"/>
        <v>327.60920511129382</v>
      </c>
      <c r="I157" s="2">
        <v>18163.9347861727</v>
      </c>
      <c r="J157" s="2">
        <v>15965.526999264001</v>
      </c>
      <c r="K157" s="2">
        <v>17587.499414284801</v>
      </c>
      <c r="L157" s="2">
        <f t="shared" si="18"/>
        <v>17238.987066573834</v>
      </c>
      <c r="M157" s="2">
        <f t="shared" si="19"/>
        <v>1139.8880830000194</v>
      </c>
      <c r="N157">
        <f t="shared" si="14"/>
        <v>0.50933200669005974</v>
      </c>
      <c r="O157" t="str">
        <f t="shared" si="15"/>
        <v/>
      </c>
      <c r="P157" t="str">
        <f t="shared" si="20"/>
        <v>LPC(22:5)</v>
      </c>
      <c r="S157" s="6" t="s">
        <v>1067</v>
      </c>
    </row>
    <row r="158" spans="1:19" x14ac:dyDescent="0.3">
      <c r="A158" s="6" t="s">
        <v>925</v>
      </c>
      <c r="B158" s="6" t="s">
        <v>925</v>
      </c>
      <c r="C158" s="2" t="s">
        <v>409</v>
      </c>
      <c r="D158" s="2">
        <v>1587.84339966022</v>
      </c>
      <c r="E158" s="2">
        <v>1881.6743271800201</v>
      </c>
      <c r="F158" s="2">
        <v>1498.4532353684201</v>
      </c>
      <c r="G158" s="2">
        <f t="shared" si="16"/>
        <v>1655.9903207362202</v>
      </c>
      <c r="H158" s="2">
        <f t="shared" si="17"/>
        <v>200.49339999466972</v>
      </c>
      <c r="I158" s="2">
        <v>1401.7877682179901</v>
      </c>
      <c r="J158" s="2">
        <v>1100.45957948093</v>
      </c>
      <c r="K158" s="2">
        <v>1635.5068478446301</v>
      </c>
      <c r="L158" s="2">
        <f t="shared" si="18"/>
        <v>1379.2513985145167</v>
      </c>
      <c r="M158" s="2">
        <f t="shared" si="19"/>
        <v>268.23461897268913</v>
      </c>
      <c r="N158">
        <f t="shared" si="14"/>
        <v>0.41163614214654343</v>
      </c>
      <c r="O158" t="str">
        <f t="shared" si="15"/>
        <v/>
      </c>
      <c r="P158" t="str">
        <f t="shared" si="20"/>
        <v>LPI</v>
      </c>
      <c r="S158" s="6" t="s">
        <v>925</v>
      </c>
    </row>
    <row r="159" spans="1:19" x14ac:dyDescent="0.3">
      <c r="A159" s="6" t="s">
        <v>1068</v>
      </c>
      <c r="B159" s="6" t="s">
        <v>924</v>
      </c>
      <c r="C159" s="2" t="s">
        <v>918</v>
      </c>
      <c r="D159" s="2">
        <v>656.66151645573996</v>
      </c>
      <c r="E159" s="2">
        <v>1085.85702904612</v>
      </c>
      <c r="F159" s="2">
        <v>698.15746309021904</v>
      </c>
      <c r="G159" s="2">
        <f t="shared" si="16"/>
        <v>813.55866953069301</v>
      </c>
      <c r="H159" s="2">
        <f t="shared" si="17"/>
        <v>236.72827427847992</v>
      </c>
      <c r="I159" s="2">
        <v>1250.76271627045</v>
      </c>
      <c r="J159" s="2">
        <v>644.38785711250102</v>
      </c>
      <c r="K159" s="2">
        <v>1561.98204430077</v>
      </c>
      <c r="L159" s="2">
        <f t="shared" si="18"/>
        <v>1152.3775392279069</v>
      </c>
      <c r="M159" s="2">
        <f t="shared" si="19"/>
        <v>466.64173129574959</v>
      </c>
      <c r="N159">
        <f t="shared" si="14"/>
        <v>0.48411409055936105</v>
      </c>
      <c r="O159" t="str">
        <f t="shared" si="15"/>
        <v/>
      </c>
      <c r="P159" t="str">
        <f t="shared" si="20"/>
        <v>LPC(18:0)</v>
      </c>
      <c r="S159" s="6" t="s">
        <v>1068</v>
      </c>
    </row>
    <row r="160" spans="1:19" x14ac:dyDescent="0.3">
      <c r="A160" s="6" t="s">
        <v>1069</v>
      </c>
      <c r="B160" s="6" t="s">
        <v>924</v>
      </c>
      <c r="C160" s="2" t="s">
        <v>920</v>
      </c>
      <c r="D160" s="2">
        <v>487.20775817743697</v>
      </c>
      <c r="E160" s="2">
        <v>775.57873932857399</v>
      </c>
      <c r="F160" s="2">
        <v>582.40755686483396</v>
      </c>
      <c r="G160" s="2">
        <f t="shared" si="16"/>
        <v>615.06468479028172</v>
      </c>
      <c r="H160" s="2">
        <f t="shared" si="17"/>
        <v>146.93305174728869</v>
      </c>
      <c r="I160" s="2">
        <v>661.89701896751603</v>
      </c>
      <c r="J160" s="2">
        <v>667.75175025091903</v>
      </c>
      <c r="K160" s="2">
        <v>693.41493435481095</v>
      </c>
      <c r="L160" s="2">
        <f t="shared" si="18"/>
        <v>674.35456785774875</v>
      </c>
      <c r="M160" s="2">
        <f t="shared" si="19"/>
        <v>16.764326644752693</v>
      </c>
      <c r="N160">
        <f t="shared" si="14"/>
        <v>0.55997238305755825</v>
      </c>
      <c r="O160" t="str">
        <f t="shared" si="15"/>
        <v/>
      </c>
      <c r="P160" t="str">
        <f t="shared" si="20"/>
        <v>LPC(22:2)</v>
      </c>
      <c r="S160" s="6" t="s">
        <v>1069</v>
      </c>
    </row>
    <row r="161" spans="1:19" x14ac:dyDescent="0.3">
      <c r="A161" s="6" t="s">
        <v>1066</v>
      </c>
      <c r="B161" s="6" t="s">
        <v>924</v>
      </c>
      <c r="C161" s="2" t="s">
        <v>282</v>
      </c>
      <c r="D161" s="2">
        <v>657.21194689573099</v>
      </c>
      <c r="E161" s="2">
        <v>2332.2521123490301</v>
      </c>
      <c r="F161" s="2">
        <v>648.56895920469105</v>
      </c>
      <c r="G161" s="2">
        <f t="shared" si="16"/>
        <v>1212.6776728164841</v>
      </c>
      <c r="H161" s="2">
        <f t="shared" si="17"/>
        <v>969.58953663393959</v>
      </c>
      <c r="I161" s="2">
        <v>787.67045066855496</v>
      </c>
      <c r="J161" s="2">
        <v>1777.0455261437901</v>
      </c>
      <c r="K161" s="2">
        <v>1236.6878539551101</v>
      </c>
      <c r="L161" s="2">
        <f t="shared" si="18"/>
        <v>1267.1346102558184</v>
      </c>
      <c r="M161" s="2">
        <f t="shared" si="19"/>
        <v>495.38975940145559</v>
      </c>
      <c r="N161">
        <f t="shared" si="14"/>
        <v>0.88486653318292108</v>
      </c>
      <c r="O161" t="str">
        <f t="shared" si="15"/>
        <v/>
      </c>
      <c r="P161" t="str">
        <f t="shared" si="20"/>
        <v>LPC(18:1)</v>
      </c>
      <c r="S161" s="6" t="s">
        <v>1066</v>
      </c>
    </row>
    <row r="162" spans="1:19" x14ac:dyDescent="0.3">
      <c r="A162" s="6" t="s">
        <v>1070</v>
      </c>
      <c r="B162" s="6" t="s">
        <v>924</v>
      </c>
      <c r="C162" s="2" t="s">
        <v>922</v>
      </c>
      <c r="D162" s="2">
        <v>199.81754141021699</v>
      </c>
      <c r="E162" s="2">
        <v>224.579836580982</v>
      </c>
      <c r="F162" s="2">
        <v>175.14174788606201</v>
      </c>
      <c r="G162" s="2">
        <f t="shared" si="16"/>
        <v>199.84637529242033</v>
      </c>
      <c r="H162" s="2">
        <f t="shared" si="17"/>
        <v>24.719056960091969</v>
      </c>
      <c r="I162" s="2">
        <v>208.586409038092</v>
      </c>
      <c r="J162" s="2">
        <v>199.977906512099</v>
      </c>
      <c r="K162" s="2">
        <v>196.17131026646601</v>
      </c>
      <c r="L162" s="2">
        <f t="shared" si="18"/>
        <v>201.57854193888568</v>
      </c>
      <c r="M162" s="2">
        <f t="shared" si="19"/>
        <v>6.3604398200455217</v>
      </c>
      <c r="N162">
        <f t="shared" si="14"/>
        <v>0.91052705835649206</v>
      </c>
      <c r="O162" t="str">
        <f t="shared" si="15"/>
        <v/>
      </c>
      <c r="P162" t="str">
        <f t="shared" si="20"/>
        <v>LPC(24:1)</v>
      </c>
      <c r="S162" s="6" t="s">
        <v>1070</v>
      </c>
    </row>
    <row r="163" spans="1:19" x14ac:dyDescent="0.3">
      <c r="A163" t="s">
        <v>931</v>
      </c>
      <c r="B163" s="6" t="s">
        <v>960</v>
      </c>
      <c r="C163" t="s">
        <v>931</v>
      </c>
      <c r="D163">
        <v>21833.040000000001</v>
      </c>
      <c r="E163">
        <v>17217.439999999999</v>
      </c>
      <c r="F163">
        <v>24588.44</v>
      </c>
      <c r="G163" s="2">
        <f t="shared" si="16"/>
        <v>21212.973333333332</v>
      </c>
      <c r="H163" s="2">
        <f t="shared" si="17"/>
        <v>3724.4156928749685</v>
      </c>
      <c r="I163">
        <v>46117.24</v>
      </c>
      <c r="J163">
        <v>52137.8</v>
      </c>
      <c r="K163">
        <v>40390.93</v>
      </c>
      <c r="L163" s="2">
        <f t="shared" si="18"/>
        <v>46215.323333333334</v>
      </c>
      <c r="M163" s="2">
        <f t="shared" si="19"/>
        <v>5874.0491957790891</v>
      </c>
      <c r="N163">
        <f t="shared" ref="N163:N194" si="21">TTEST(D163:F163,I163:K163,2,1)</f>
        <v>4.5608153214477497E-2</v>
      </c>
      <c r="O163" t="str">
        <f t="shared" ref="O163:O194" si="22">IF(N163&lt;=0.001,"***",IF(N163&lt;=0.01,"**",IF(N163&lt;=0.05,"*","")))</f>
        <v>*</v>
      </c>
      <c r="P163" t="str">
        <f t="shared" si="20"/>
        <v>*Ethanolamine phosphate</v>
      </c>
      <c r="S163" t="s">
        <v>931</v>
      </c>
    </row>
    <row r="164" spans="1:19" x14ac:dyDescent="0.3">
      <c r="A164" t="s">
        <v>932</v>
      </c>
      <c r="B164" s="6" t="s">
        <v>960</v>
      </c>
      <c r="C164" t="s">
        <v>932</v>
      </c>
      <c r="D164">
        <v>768878.8</v>
      </c>
      <c r="E164">
        <v>820210.2</v>
      </c>
      <c r="F164">
        <v>880224.8</v>
      </c>
      <c r="G164" s="2">
        <f t="shared" si="16"/>
        <v>823104.6</v>
      </c>
      <c r="H164" s="2">
        <f t="shared" si="17"/>
        <v>55729.400611526413</v>
      </c>
      <c r="I164">
        <v>192594.2</v>
      </c>
      <c r="J164">
        <v>176100.1</v>
      </c>
      <c r="K164">
        <v>199796.6</v>
      </c>
      <c r="L164" s="2">
        <f t="shared" si="18"/>
        <v>189496.96666666667</v>
      </c>
      <c r="M164" s="2">
        <f t="shared" si="19"/>
        <v>12148.072637391222</v>
      </c>
      <c r="N164">
        <f t="shared" si="21"/>
        <v>2.3119959359807897E-3</v>
      </c>
      <c r="O164" t="str">
        <f t="shared" si="22"/>
        <v>**</v>
      </c>
      <c r="P164" t="str">
        <f t="shared" si="20"/>
        <v>**sn-glycero-3-Phosphoethanolamine</v>
      </c>
      <c r="S164" t="s">
        <v>932</v>
      </c>
    </row>
    <row r="165" spans="1:19" x14ac:dyDescent="0.3">
      <c r="A165" t="s">
        <v>933</v>
      </c>
      <c r="B165" s="6" t="s">
        <v>960</v>
      </c>
      <c r="C165" t="s">
        <v>933</v>
      </c>
      <c r="D165">
        <v>73720.509999999995</v>
      </c>
      <c r="E165">
        <v>61059.839999999997</v>
      </c>
      <c r="F165">
        <v>81518.17</v>
      </c>
      <c r="G165" s="2">
        <f t="shared" si="16"/>
        <v>72099.506666666653</v>
      </c>
      <c r="H165" s="2">
        <f t="shared" si="17"/>
        <v>10325.045058121306</v>
      </c>
      <c r="I165">
        <v>84703.13</v>
      </c>
      <c r="J165">
        <v>104356.6</v>
      </c>
      <c r="K165">
        <v>85523.73</v>
      </c>
      <c r="L165" s="2">
        <f t="shared" si="18"/>
        <v>91527.82</v>
      </c>
      <c r="M165" s="2">
        <f t="shared" si="19"/>
        <v>11117.623096071393</v>
      </c>
      <c r="N165">
        <f t="shared" si="21"/>
        <v>0.24965613569471223</v>
      </c>
      <c r="O165" t="str">
        <f t="shared" si="22"/>
        <v/>
      </c>
      <c r="P165" t="str">
        <f t="shared" si="20"/>
        <v>CDP-ethanolamine</v>
      </c>
      <c r="S165" t="s">
        <v>933</v>
      </c>
    </row>
    <row r="166" spans="1:19" x14ac:dyDescent="0.3">
      <c r="A166" t="s">
        <v>934</v>
      </c>
      <c r="B166" s="6" t="s">
        <v>960</v>
      </c>
      <c r="C166" t="s">
        <v>934</v>
      </c>
      <c r="D166">
        <v>82395.350000000006</v>
      </c>
      <c r="E166">
        <v>82565.539999999994</v>
      </c>
      <c r="F166">
        <v>78575.5</v>
      </c>
      <c r="G166" s="2">
        <f t="shared" si="16"/>
        <v>81178.796666666676</v>
      </c>
      <c r="H166" s="2">
        <f t="shared" si="17"/>
        <v>2256.1263949595846</v>
      </c>
      <c r="I166">
        <v>72080.34</v>
      </c>
      <c r="J166">
        <v>67130.52</v>
      </c>
      <c r="K166">
        <v>58627.55</v>
      </c>
      <c r="L166" s="2">
        <f t="shared" si="18"/>
        <v>65946.136666666658</v>
      </c>
      <c r="M166" s="2">
        <f t="shared" si="19"/>
        <v>6804.1503956212855</v>
      </c>
      <c r="N166">
        <f t="shared" si="21"/>
        <v>3.178767810628557E-2</v>
      </c>
      <c r="O166" t="str">
        <f t="shared" si="22"/>
        <v>*</v>
      </c>
      <c r="P166" t="str">
        <f t="shared" si="20"/>
        <v>*sn-Glycerol 3-phosphate</v>
      </c>
      <c r="S166" t="s">
        <v>934</v>
      </c>
    </row>
    <row r="167" spans="1:19" x14ac:dyDescent="0.3">
      <c r="A167" t="s">
        <v>935</v>
      </c>
      <c r="B167" s="6" t="s">
        <v>960</v>
      </c>
      <c r="C167" t="s">
        <v>935</v>
      </c>
      <c r="D167">
        <v>62246.92</v>
      </c>
      <c r="E167">
        <v>48144.75</v>
      </c>
      <c r="F167">
        <v>56990.18</v>
      </c>
      <c r="G167" s="2">
        <f t="shared" si="16"/>
        <v>55793.950000000004</v>
      </c>
      <c r="H167" s="2">
        <f t="shared" si="17"/>
        <v>7126.7821867165094</v>
      </c>
      <c r="I167">
        <v>52009.82</v>
      </c>
      <c r="J167">
        <v>52138.25</v>
      </c>
      <c r="K167">
        <v>57538.47</v>
      </c>
      <c r="L167" s="2">
        <f t="shared" si="18"/>
        <v>53895.513333333336</v>
      </c>
      <c r="M167" s="2">
        <f t="shared" si="19"/>
        <v>3155.5464697312473</v>
      </c>
      <c r="N167">
        <f t="shared" si="21"/>
        <v>0.70113164054046184</v>
      </c>
      <c r="O167" t="str">
        <f t="shared" si="22"/>
        <v/>
      </c>
      <c r="P167" t="str">
        <f t="shared" si="20"/>
        <v>Phosphodimethylethanolamine</v>
      </c>
      <c r="S167" t="s">
        <v>935</v>
      </c>
    </row>
    <row r="168" spans="1:19" x14ac:dyDescent="0.3">
      <c r="A168" t="s">
        <v>936</v>
      </c>
      <c r="B168" s="6" t="s">
        <v>960</v>
      </c>
      <c r="C168" t="s">
        <v>936</v>
      </c>
      <c r="D168">
        <v>111034.9</v>
      </c>
      <c r="E168">
        <v>63761.88</v>
      </c>
      <c r="F168">
        <v>115787</v>
      </c>
      <c r="G168" s="2">
        <f t="shared" si="16"/>
        <v>96861.260000000009</v>
      </c>
      <c r="H168" s="2">
        <f t="shared" si="17"/>
        <v>28763.211414770722</v>
      </c>
      <c r="I168">
        <v>81033.31</v>
      </c>
      <c r="J168">
        <v>89264.29</v>
      </c>
      <c r="K168">
        <v>70046.899999999994</v>
      </c>
      <c r="L168" s="2">
        <f t="shared" si="18"/>
        <v>80114.833333333328</v>
      </c>
      <c r="M168" s="2">
        <f t="shared" si="19"/>
        <v>9641.5620696769529</v>
      </c>
      <c r="N168">
        <f t="shared" si="21"/>
        <v>0.51940909969007121</v>
      </c>
      <c r="O168" t="str">
        <f t="shared" si="22"/>
        <v/>
      </c>
      <c r="P168" t="str">
        <f t="shared" si="20"/>
        <v>Acetylcholine</v>
      </c>
      <c r="S168" t="s">
        <v>936</v>
      </c>
    </row>
    <row r="169" spans="1:19" x14ac:dyDescent="0.3">
      <c r="A169" s="9" t="s">
        <v>1071</v>
      </c>
      <c r="B169" s="9" t="s">
        <v>953</v>
      </c>
      <c r="C169" s="6" t="s">
        <v>937</v>
      </c>
      <c r="D169">
        <v>39575.07</v>
      </c>
      <c r="E169">
        <v>53364.89</v>
      </c>
      <c r="F169">
        <v>56206.92</v>
      </c>
      <c r="G169" s="2">
        <f t="shared" si="16"/>
        <v>49715.626666666671</v>
      </c>
      <c r="H169" s="2">
        <f t="shared" si="17"/>
        <v>8896.2042896188505</v>
      </c>
      <c r="I169">
        <v>159120.9</v>
      </c>
      <c r="J169">
        <v>192790.5</v>
      </c>
      <c r="K169">
        <v>151897.60000000001</v>
      </c>
      <c r="L169" s="2">
        <f t="shared" si="18"/>
        <v>167936.33333333334</v>
      </c>
      <c r="M169" s="2">
        <f t="shared" si="19"/>
        <v>21825.242638819382</v>
      </c>
      <c r="N169">
        <f t="shared" si="21"/>
        <v>1.1243716991126579E-2</v>
      </c>
      <c r="O169" t="str">
        <f t="shared" si="22"/>
        <v>*</v>
      </c>
      <c r="P169" t="str">
        <f t="shared" si="20"/>
        <v>*CE(18:3)</v>
      </c>
      <c r="S169" s="9" t="s">
        <v>1071</v>
      </c>
    </row>
    <row r="170" spans="1:19" x14ac:dyDescent="0.3">
      <c r="A170" s="10" t="s">
        <v>1072</v>
      </c>
      <c r="B170" s="9" t="s">
        <v>953</v>
      </c>
      <c r="C170" t="s">
        <v>938</v>
      </c>
      <c r="D170">
        <v>1210768</v>
      </c>
      <c r="E170">
        <v>1198036</v>
      </c>
      <c r="F170">
        <v>1203464</v>
      </c>
      <c r="G170" s="2">
        <f t="shared" si="16"/>
        <v>1204089.3333333333</v>
      </c>
      <c r="H170" s="2">
        <f t="shared" si="17"/>
        <v>6388.9934522844314</v>
      </c>
      <c r="I170">
        <v>2038778</v>
      </c>
      <c r="J170">
        <v>2212021</v>
      </c>
      <c r="K170">
        <v>2078449</v>
      </c>
      <c r="L170" s="2">
        <f t="shared" si="18"/>
        <v>2109749.3333333335</v>
      </c>
      <c r="M170" s="2">
        <f t="shared" si="19"/>
        <v>90763.800120606087</v>
      </c>
      <c r="N170">
        <f t="shared" si="21"/>
        <v>3.7792330618013265E-3</v>
      </c>
      <c r="O170" t="str">
        <f t="shared" si="22"/>
        <v>**</v>
      </c>
      <c r="P170" t="str">
        <f t="shared" si="20"/>
        <v>**CE(22:6)</v>
      </c>
      <c r="S170" s="10" t="s">
        <v>1072</v>
      </c>
    </row>
    <row r="171" spans="1:19" x14ac:dyDescent="0.3">
      <c r="A171" s="10" t="s">
        <v>1073</v>
      </c>
      <c r="B171" s="9" t="s">
        <v>953</v>
      </c>
      <c r="C171" t="s">
        <v>939</v>
      </c>
      <c r="D171">
        <v>534943.6</v>
      </c>
      <c r="E171">
        <v>593557.80000000005</v>
      </c>
      <c r="F171">
        <v>465990.40000000002</v>
      </c>
      <c r="G171" s="2">
        <f t="shared" si="16"/>
        <v>531497.2666666666</v>
      </c>
      <c r="H171" s="2">
        <f t="shared" si="17"/>
        <v>63853.490865992084</v>
      </c>
      <c r="I171">
        <v>359912.3</v>
      </c>
      <c r="J171">
        <v>496174.7</v>
      </c>
      <c r="K171">
        <v>340182.6</v>
      </c>
      <c r="L171" s="2">
        <f t="shared" si="18"/>
        <v>398756.53333333338</v>
      </c>
      <c r="M171" s="2">
        <f t="shared" si="19"/>
        <v>84941.389575655659</v>
      </c>
      <c r="N171">
        <f t="shared" si="21"/>
        <v>2.7977462802747891E-2</v>
      </c>
      <c r="O171" t="str">
        <f t="shared" si="22"/>
        <v>*</v>
      </c>
      <c r="P171" t="str">
        <f t="shared" si="20"/>
        <v>*CE(22:5)</v>
      </c>
      <c r="S171" s="10" t="s">
        <v>1073</v>
      </c>
    </row>
    <row r="172" spans="1:19" x14ac:dyDescent="0.3">
      <c r="A172" s="10" t="s">
        <v>1074</v>
      </c>
      <c r="B172" s="9" t="s">
        <v>953</v>
      </c>
      <c r="C172" t="s">
        <v>940</v>
      </c>
      <c r="D172">
        <v>88130.12</v>
      </c>
      <c r="E172">
        <v>101946.6</v>
      </c>
      <c r="F172">
        <v>99406.82</v>
      </c>
      <c r="G172" s="2">
        <f t="shared" si="16"/>
        <v>96494.513333333351</v>
      </c>
      <c r="H172" s="2">
        <f t="shared" si="17"/>
        <v>7354.245541735293</v>
      </c>
      <c r="I172">
        <v>50314.23</v>
      </c>
      <c r="J172">
        <v>93420.06</v>
      </c>
      <c r="K172">
        <v>52965.41</v>
      </c>
      <c r="L172" s="2">
        <f t="shared" si="18"/>
        <v>65566.566666666666</v>
      </c>
      <c r="M172" s="2">
        <f t="shared" si="19"/>
        <v>24158.228556759565</v>
      </c>
      <c r="N172">
        <f t="shared" si="21"/>
        <v>0.11448077947767843</v>
      </c>
      <c r="O172" t="str">
        <f t="shared" si="22"/>
        <v/>
      </c>
      <c r="P172" t="str">
        <f t="shared" si="20"/>
        <v>CE(22:4)</v>
      </c>
      <c r="S172" s="10" t="s">
        <v>1074</v>
      </c>
    </row>
    <row r="173" spans="1:19" x14ac:dyDescent="0.3">
      <c r="A173" s="10" t="s">
        <v>1075</v>
      </c>
      <c r="B173" s="9" t="s">
        <v>953</v>
      </c>
      <c r="C173" t="s">
        <v>941</v>
      </c>
      <c r="D173">
        <v>37306.94</v>
      </c>
      <c r="E173">
        <v>45453.36</v>
      </c>
      <c r="F173">
        <v>38245.449999999997</v>
      </c>
      <c r="G173" s="2">
        <f t="shared" si="16"/>
        <v>40335.25</v>
      </c>
      <c r="H173" s="2">
        <f t="shared" si="17"/>
        <v>4457.1838344519738</v>
      </c>
      <c r="I173">
        <v>13617.14</v>
      </c>
      <c r="J173">
        <v>24922.87</v>
      </c>
      <c r="K173">
        <v>0</v>
      </c>
      <c r="L173" s="2">
        <f t="shared" si="18"/>
        <v>12846.669999999998</v>
      </c>
      <c r="M173" s="2">
        <f t="shared" si="19"/>
        <v>12479.286048284175</v>
      </c>
      <c r="N173">
        <f t="shared" si="21"/>
        <v>3.7200141771300675E-2</v>
      </c>
      <c r="O173" t="str">
        <f t="shared" si="22"/>
        <v>*</v>
      </c>
      <c r="P173" t="str">
        <f t="shared" si="20"/>
        <v>*CE(22:3)</v>
      </c>
      <c r="S173" s="10" t="s">
        <v>1075</v>
      </c>
    </row>
    <row r="174" spans="1:19" x14ac:dyDescent="0.3">
      <c r="A174" s="10" t="s">
        <v>1076</v>
      </c>
      <c r="B174" s="9" t="s">
        <v>953</v>
      </c>
      <c r="C174" t="s">
        <v>942</v>
      </c>
      <c r="D174">
        <v>250074.3</v>
      </c>
      <c r="E174">
        <v>257063.8</v>
      </c>
      <c r="F174">
        <v>208430.4</v>
      </c>
      <c r="G174" s="2">
        <f t="shared" si="16"/>
        <v>238522.83333333334</v>
      </c>
      <c r="H174" s="2">
        <f t="shared" si="17"/>
        <v>26294.090315189325</v>
      </c>
      <c r="I174">
        <v>665085.9</v>
      </c>
      <c r="J174">
        <v>650449.9</v>
      </c>
      <c r="K174">
        <v>704171.7</v>
      </c>
      <c r="L174" s="2">
        <f t="shared" si="18"/>
        <v>673235.83333333337</v>
      </c>
      <c r="M174" s="2">
        <f t="shared" si="19"/>
        <v>27772.720587175667</v>
      </c>
      <c r="N174">
        <f t="shared" si="21"/>
        <v>5.0942018812486119E-3</v>
      </c>
      <c r="O174" t="str">
        <f t="shared" si="22"/>
        <v>**</v>
      </c>
      <c r="P174" t="str">
        <f t="shared" si="20"/>
        <v>**CE(20:5)</v>
      </c>
      <c r="S174" s="10" t="s">
        <v>1076</v>
      </c>
    </row>
    <row r="175" spans="1:19" x14ac:dyDescent="0.3">
      <c r="A175" s="10" t="s">
        <v>1077</v>
      </c>
      <c r="B175" s="9" t="s">
        <v>953</v>
      </c>
      <c r="C175" t="s">
        <v>943</v>
      </c>
      <c r="D175">
        <v>439924</v>
      </c>
      <c r="E175">
        <v>409776.2</v>
      </c>
      <c r="F175">
        <v>307450.59999999998</v>
      </c>
      <c r="G175" s="2">
        <f t="shared" si="16"/>
        <v>385716.93333333329</v>
      </c>
      <c r="H175" s="2">
        <f t="shared" si="17"/>
        <v>69436.565736601609</v>
      </c>
      <c r="I175">
        <v>1178398</v>
      </c>
      <c r="J175">
        <v>1214426</v>
      </c>
      <c r="K175">
        <v>1168418</v>
      </c>
      <c r="L175" s="2">
        <f t="shared" si="18"/>
        <v>1187080.6666666667</v>
      </c>
      <c r="M175" s="2">
        <f t="shared" si="19"/>
        <v>24201.767318386759</v>
      </c>
      <c r="N175">
        <f t="shared" si="21"/>
        <v>1.9455952825466268E-3</v>
      </c>
      <c r="O175" t="str">
        <f t="shared" si="22"/>
        <v>**</v>
      </c>
      <c r="P175" t="str">
        <f t="shared" si="20"/>
        <v>**CE(20:4)</v>
      </c>
      <c r="S175" s="10" t="s">
        <v>1077</v>
      </c>
    </row>
    <row r="176" spans="1:19" x14ac:dyDescent="0.3">
      <c r="A176" s="10" t="s">
        <v>1078</v>
      </c>
      <c r="B176" s="9" t="s">
        <v>953</v>
      </c>
      <c r="C176" t="s">
        <v>944</v>
      </c>
      <c r="D176">
        <v>67229.66</v>
      </c>
      <c r="E176">
        <v>62235.14</v>
      </c>
      <c r="F176">
        <v>77406.48</v>
      </c>
      <c r="G176" s="2">
        <f t="shared" si="16"/>
        <v>68957.093333333338</v>
      </c>
      <c r="H176" s="2">
        <f t="shared" si="17"/>
        <v>7731.7791477598021</v>
      </c>
      <c r="I176">
        <v>97243.88</v>
      </c>
      <c r="J176">
        <v>75751.48</v>
      </c>
      <c r="K176">
        <v>86463.07</v>
      </c>
      <c r="L176" s="2">
        <f t="shared" si="18"/>
        <v>86486.143333333326</v>
      </c>
      <c r="M176" s="2">
        <f t="shared" si="19"/>
        <v>10746.218577901496</v>
      </c>
      <c r="N176">
        <f t="shared" si="21"/>
        <v>0.1106955881857109</v>
      </c>
      <c r="O176" t="str">
        <f t="shared" si="22"/>
        <v/>
      </c>
      <c r="P176" t="str">
        <f t="shared" si="20"/>
        <v>CE(20:3)</v>
      </c>
      <c r="S176" s="10" t="s">
        <v>1078</v>
      </c>
    </row>
    <row r="177" spans="1:19" x14ac:dyDescent="0.3">
      <c r="A177" s="10" t="s">
        <v>1079</v>
      </c>
      <c r="B177" s="9" t="s">
        <v>953</v>
      </c>
      <c r="C177" t="s">
        <v>945</v>
      </c>
      <c r="D177">
        <v>17796.73</v>
      </c>
      <c r="E177">
        <v>20403.84</v>
      </c>
      <c r="F177">
        <v>18002.099999999999</v>
      </c>
      <c r="G177" s="2">
        <f t="shared" si="16"/>
        <v>18734.223333333332</v>
      </c>
      <c r="H177" s="2">
        <f t="shared" si="17"/>
        <v>1449.5720297499311</v>
      </c>
      <c r="I177">
        <v>15910.12</v>
      </c>
      <c r="J177">
        <v>20324.18</v>
      </c>
      <c r="K177">
        <v>8484.1110000000008</v>
      </c>
      <c r="L177" s="2">
        <f t="shared" si="18"/>
        <v>14906.137000000002</v>
      </c>
      <c r="M177" s="2">
        <f t="shared" si="19"/>
        <v>5983.5436723907123</v>
      </c>
      <c r="N177">
        <f t="shared" si="21"/>
        <v>0.31669547382090435</v>
      </c>
      <c r="O177" t="str">
        <f t="shared" si="22"/>
        <v/>
      </c>
      <c r="P177" t="str">
        <f t="shared" si="20"/>
        <v>CE(20:2)</v>
      </c>
      <c r="S177" s="10" t="s">
        <v>1079</v>
      </c>
    </row>
    <row r="178" spans="1:19" x14ac:dyDescent="0.3">
      <c r="A178" s="10" t="s">
        <v>1080</v>
      </c>
      <c r="B178" s="9" t="s">
        <v>953</v>
      </c>
      <c r="C178" t="s">
        <v>946</v>
      </c>
      <c r="D178">
        <v>131785.60000000001</v>
      </c>
      <c r="E178">
        <v>113310.39999999999</v>
      </c>
      <c r="F178">
        <v>110383.3</v>
      </c>
      <c r="G178" s="2">
        <f t="shared" si="16"/>
        <v>118493.09999999999</v>
      </c>
      <c r="H178" s="2">
        <f t="shared" si="17"/>
        <v>11604.30505415986</v>
      </c>
      <c r="I178">
        <v>319888.3</v>
      </c>
      <c r="J178">
        <v>431959.4</v>
      </c>
      <c r="K178">
        <v>271819.8</v>
      </c>
      <c r="L178" s="2">
        <f t="shared" si="18"/>
        <v>341222.5</v>
      </c>
      <c r="M178" s="2">
        <f t="shared" si="19"/>
        <v>82173.803242091628</v>
      </c>
      <c r="N178">
        <f t="shared" si="21"/>
        <v>4.4415830113900719E-2</v>
      </c>
      <c r="O178" t="str">
        <f t="shared" si="22"/>
        <v>*</v>
      </c>
      <c r="P178" t="str">
        <f t="shared" si="20"/>
        <v>*CE(18:2)</v>
      </c>
      <c r="S178" s="10" t="s">
        <v>1080</v>
      </c>
    </row>
    <row r="179" spans="1:19" x14ac:dyDescent="0.3">
      <c r="A179" s="10" t="s">
        <v>1081</v>
      </c>
      <c r="B179" s="9" t="s">
        <v>953</v>
      </c>
      <c r="C179" t="s">
        <v>947</v>
      </c>
      <c r="D179">
        <v>105386.9</v>
      </c>
      <c r="E179">
        <v>85086.12</v>
      </c>
      <c r="F179">
        <v>101212.1</v>
      </c>
      <c r="G179" s="2">
        <f t="shared" si="16"/>
        <v>97228.373333333337</v>
      </c>
      <c r="H179" s="2">
        <f t="shared" si="17"/>
        <v>10720.679818375949</v>
      </c>
      <c r="I179">
        <v>202164.2</v>
      </c>
      <c r="J179">
        <v>295211.3</v>
      </c>
      <c r="K179">
        <v>156038.9</v>
      </c>
      <c r="L179" s="2">
        <f t="shared" si="18"/>
        <v>217804.80000000002</v>
      </c>
      <c r="M179" s="2">
        <f t="shared" si="19"/>
        <v>70892.245744580388</v>
      </c>
      <c r="N179">
        <f t="shared" si="21"/>
        <v>0.1215743712240942</v>
      </c>
      <c r="O179" t="str">
        <f t="shared" si="22"/>
        <v/>
      </c>
      <c r="P179" t="str">
        <f t="shared" si="20"/>
        <v>CE(18:1)</v>
      </c>
      <c r="S179" s="10" t="s">
        <v>1081</v>
      </c>
    </row>
    <row r="180" spans="1:19" x14ac:dyDescent="0.3">
      <c r="A180" s="10" t="s">
        <v>1082</v>
      </c>
      <c r="B180" s="9" t="s">
        <v>953</v>
      </c>
      <c r="C180" t="s">
        <v>950</v>
      </c>
      <c r="D180">
        <v>41364.58</v>
      </c>
      <c r="E180">
        <v>43684.3</v>
      </c>
      <c r="F180">
        <v>35740.519999999997</v>
      </c>
      <c r="G180" s="2">
        <f t="shared" si="16"/>
        <v>40263.133333333331</v>
      </c>
      <c r="H180" s="2">
        <f t="shared" si="17"/>
        <v>4084.8254236544012</v>
      </c>
      <c r="I180">
        <v>41954.96</v>
      </c>
      <c r="J180">
        <v>40474.83</v>
      </c>
      <c r="K180">
        <v>61585.120000000003</v>
      </c>
      <c r="L180" s="2">
        <f t="shared" si="18"/>
        <v>48004.97</v>
      </c>
      <c r="M180" s="2">
        <f t="shared" si="19"/>
        <v>11784.016790598182</v>
      </c>
      <c r="N180">
        <f t="shared" si="21"/>
        <v>0.4852455927165169</v>
      </c>
      <c r="O180" t="str">
        <f t="shared" si="22"/>
        <v/>
      </c>
      <c r="P180" t="str">
        <f t="shared" si="20"/>
        <v>CE(16:3)</v>
      </c>
      <c r="S180" s="10" t="s">
        <v>1082</v>
      </c>
    </row>
    <row r="181" spans="1:19" x14ac:dyDescent="0.3">
      <c r="A181" s="10" t="s">
        <v>1083</v>
      </c>
      <c r="B181" s="9" t="s">
        <v>953</v>
      </c>
      <c r="C181" t="s">
        <v>951</v>
      </c>
      <c r="D181">
        <v>41545.31</v>
      </c>
      <c r="E181">
        <v>38897.39</v>
      </c>
      <c r="F181">
        <v>17878.04</v>
      </c>
      <c r="G181" s="2">
        <f t="shared" si="16"/>
        <v>32773.579999999994</v>
      </c>
      <c r="H181" s="2">
        <f t="shared" si="17"/>
        <v>12967.67920640776</v>
      </c>
      <c r="I181">
        <v>87269.87</v>
      </c>
      <c r="J181">
        <v>90782.16</v>
      </c>
      <c r="K181">
        <v>71225.740000000005</v>
      </c>
      <c r="L181" s="2">
        <f t="shared" si="18"/>
        <v>83092.590000000011</v>
      </c>
      <c r="M181" s="2">
        <f t="shared" si="19"/>
        <v>10425.960001500966</v>
      </c>
      <c r="N181">
        <f t="shared" si="21"/>
        <v>2.1477150443568044E-3</v>
      </c>
      <c r="O181" t="str">
        <f t="shared" si="22"/>
        <v>**</v>
      </c>
      <c r="P181" t="str">
        <f t="shared" si="20"/>
        <v>**CE(16:1)</v>
      </c>
      <c r="S181" s="10" t="s">
        <v>1083</v>
      </c>
    </row>
    <row r="182" spans="1:19" x14ac:dyDescent="0.3">
      <c r="A182" s="10" t="s">
        <v>1085</v>
      </c>
      <c r="B182" s="9" t="s">
        <v>978</v>
      </c>
      <c r="C182" s="6" t="s">
        <v>977</v>
      </c>
      <c r="D182">
        <v>4776940</v>
      </c>
      <c r="E182">
        <v>4462012</v>
      </c>
      <c r="F182">
        <v>3712271</v>
      </c>
      <c r="G182" s="2">
        <f t="shared" si="16"/>
        <v>4317074.333333333</v>
      </c>
      <c r="H182" s="2">
        <f t="shared" si="17"/>
        <v>546932.55096431414</v>
      </c>
      <c r="I182">
        <v>3661746</v>
      </c>
      <c r="J182">
        <v>2978922</v>
      </c>
      <c r="K182">
        <v>3552529</v>
      </c>
      <c r="L182" s="2">
        <f t="shared" si="18"/>
        <v>3397732.3333333335</v>
      </c>
      <c r="M182" s="2">
        <f t="shared" si="19"/>
        <v>366788.30372891302</v>
      </c>
      <c r="N182">
        <f t="shared" si="21"/>
        <v>0.14502697870471448</v>
      </c>
      <c r="O182" t="str">
        <f t="shared" si="22"/>
        <v/>
      </c>
      <c r="P182" t="str">
        <f t="shared" si="20"/>
        <v>FA(18:1)</v>
      </c>
      <c r="S182" s="10" t="s">
        <v>1085</v>
      </c>
    </row>
    <row r="183" spans="1:19" x14ac:dyDescent="0.3">
      <c r="A183" s="10" t="s">
        <v>1086</v>
      </c>
      <c r="B183" s="9" t="s">
        <v>978</v>
      </c>
      <c r="C183" t="s">
        <v>966</v>
      </c>
      <c r="D183">
        <v>360638.8</v>
      </c>
      <c r="E183">
        <v>299803</v>
      </c>
      <c r="F183">
        <v>171232.8</v>
      </c>
      <c r="G183" s="2">
        <f t="shared" si="16"/>
        <v>277224.8666666667</v>
      </c>
      <c r="H183" s="2">
        <f t="shared" si="17"/>
        <v>96700.503037023096</v>
      </c>
      <c r="I183">
        <v>161283.70000000001</v>
      </c>
      <c r="J183">
        <v>77185.63</v>
      </c>
      <c r="K183">
        <v>153325.1</v>
      </c>
      <c r="L183" s="2">
        <f t="shared" si="18"/>
        <v>130598.14333333336</v>
      </c>
      <c r="M183" s="2">
        <f t="shared" si="19"/>
        <v>46427.440850510284</v>
      </c>
      <c r="N183">
        <f t="shared" si="21"/>
        <v>0.15166511669257965</v>
      </c>
      <c r="O183" t="str">
        <f t="shared" si="22"/>
        <v/>
      </c>
      <c r="P183" t="str">
        <f t="shared" si="20"/>
        <v>FA(18:3)</v>
      </c>
      <c r="S183" s="10" t="s">
        <v>1086</v>
      </c>
    </row>
    <row r="184" spans="1:19" x14ac:dyDescent="0.3">
      <c r="A184" s="10" t="s">
        <v>1087</v>
      </c>
      <c r="B184" s="9" t="s">
        <v>978</v>
      </c>
      <c r="C184" t="s">
        <v>967</v>
      </c>
      <c r="D184" s="4">
        <v>76469940</v>
      </c>
      <c r="E184" s="4">
        <v>71195980</v>
      </c>
      <c r="F184" s="4">
        <v>55090390</v>
      </c>
      <c r="G184" s="2">
        <f t="shared" si="16"/>
        <v>67585436.666666672</v>
      </c>
      <c r="H184" s="2">
        <f t="shared" si="17"/>
        <v>11137697.559281901</v>
      </c>
      <c r="I184" s="4">
        <v>55590930</v>
      </c>
      <c r="J184" s="4">
        <v>41125760</v>
      </c>
      <c r="K184" s="4">
        <v>55671410</v>
      </c>
      <c r="L184" s="2">
        <f t="shared" si="18"/>
        <v>50796033.333333336</v>
      </c>
      <c r="M184" s="2">
        <f t="shared" si="19"/>
        <v>8374799.0431790957</v>
      </c>
      <c r="N184">
        <f t="shared" si="21"/>
        <v>0.20573705985830759</v>
      </c>
      <c r="O184" t="str">
        <f t="shared" si="22"/>
        <v/>
      </c>
      <c r="P184" t="str">
        <f t="shared" si="20"/>
        <v>FA(18:0)</v>
      </c>
      <c r="S184" s="10" t="s">
        <v>1087</v>
      </c>
    </row>
    <row r="185" spans="1:19" x14ac:dyDescent="0.3">
      <c r="A185" s="10" t="s">
        <v>1088</v>
      </c>
      <c r="B185" s="9" t="s">
        <v>978</v>
      </c>
      <c r="C185" t="s">
        <v>968</v>
      </c>
      <c r="D185">
        <v>4691176</v>
      </c>
      <c r="E185">
        <v>4186974</v>
      </c>
      <c r="F185">
        <v>2385042</v>
      </c>
      <c r="G185" s="2">
        <f t="shared" si="16"/>
        <v>3754397.3333333335</v>
      </c>
      <c r="H185" s="2">
        <f t="shared" si="17"/>
        <v>1212396.567092357</v>
      </c>
      <c r="I185">
        <v>2460095</v>
      </c>
      <c r="J185">
        <v>1301909</v>
      </c>
      <c r="K185">
        <v>2435315</v>
      </c>
      <c r="L185" s="2">
        <f t="shared" si="18"/>
        <v>2065773</v>
      </c>
      <c r="M185" s="2">
        <f t="shared" si="19"/>
        <v>661641.64770062652</v>
      </c>
      <c r="N185">
        <f t="shared" si="21"/>
        <v>0.19812808456126529</v>
      </c>
      <c r="O185" t="str">
        <f t="shared" si="22"/>
        <v/>
      </c>
      <c r="P185" t="str">
        <f t="shared" si="20"/>
        <v>FA(18:2)</v>
      </c>
      <c r="S185" s="10" t="s">
        <v>1088</v>
      </c>
    </row>
    <row r="186" spans="1:19" x14ac:dyDescent="0.3">
      <c r="A186" s="10" t="s">
        <v>1089</v>
      </c>
      <c r="B186" s="9" t="s">
        <v>978</v>
      </c>
      <c r="C186" t="s">
        <v>969</v>
      </c>
      <c r="D186">
        <v>407664</v>
      </c>
      <c r="E186">
        <v>303116.2</v>
      </c>
      <c r="F186">
        <v>323280.2</v>
      </c>
      <c r="G186" s="2">
        <f t="shared" si="16"/>
        <v>344686.8</v>
      </c>
      <c r="H186" s="2">
        <f t="shared" si="17"/>
        <v>55463.884770903271</v>
      </c>
      <c r="I186">
        <v>358307.2</v>
      </c>
      <c r="J186">
        <v>375116.79999999999</v>
      </c>
      <c r="K186">
        <v>316412.5</v>
      </c>
      <c r="L186" s="2">
        <f t="shared" si="18"/>
        <v>349945.5</v>
      </c>
      <c r="M186" s="2">
        <f t="shared" si="19"/>
        <v>30232.221714422507</v>
      </c>
      <c r="N186">
        <f t="shared" si="21"/>
        <v>0.89598008156609499</v>
      </c>
      <c r="O186" t="str">
        <f t="shared" si="22"/>
        <v/>
      </c>
      <c r="P186" t="str">
        <f t="shared" si="20"/>
        <v>FA(20:4)</v>
      </c>
      <c r="S186" s="10" t="s">
        <v>1089</v>
      </c>
    </row>
    <row r="187" spans="1:19" x14ac:dyDescent="0.3">
      <c r="A187" s="10" t="s">
        <v>1090</v>
      </c>
      <c r="B187" s="9" t="s">
        <v>978</v>
      </c>
      <c r="C187" t="s">
        <v>970</v>
      </c>
      <c r="D187">
        <v>230029.6</v>
      </c>
      <c r="E187">
        <v>198923.6</v>
      </c>
      <c r="F187">
        <v>208339.3</v>
      </c>
      <c r="G187" s="2">
        <f t="shared" si="16"/>
        <v>212430.83333333334</v>
      </c>
      <c r="H187" s="2">
        <f t="shared" si="17"/>
        <v>15951.529480376903</v>
      </c>
      <c r="I187">
        <v>227150.1</v>
      </c>
      <c r="J187">
        <v>236798.5</v>
      </c>
      <c r="K187">
        <v>230894.8</v>
      </c>
      <c r="L187" s="2">
        <f t="shared" si="18"/>
        <v>231614.46666666665</v>
      </c>
      <c r="M187" s="2">
        <f t="shared" si="19"/>
        <v>4864.2929314889452</v>
      </c>
      <c r="N187">
        <f t="shared" si="21"/>
        <v>0.247854893653501</v>
      </c>
      <c r="O187" t="str">
        <f t="shared" si="22"/>
        <v/>
      </c>
      <c r="P187" t="str">
        <f t="shared" si="20"/>
        <v>FA(16:1)</v>
      </c>
      <c r="S187" s="10" t="s">
        <v>1090</v>
      </c>
    </row>
    <row r="188" spans="1:19" x14ac:dyDescent="0.3">
      <c r="A188" s="10" t="s">
        <v>1091</v>
      </c>
      <c r="B188" s="9" t="s">
        <v>978</v>
      </c>
      <c r="C188" t="s">
        <v>971</v>
      </c>
      <c r="D188" s="4">
        <v>68069040</v>
      </c>
      <c r="E188" s="4">
        <v>62505540</v>
      </c>
      <c r="F188" s="4">
        <v>45204360</v>
      </c>
      <c r="G188" s="2">
        <f t="shared" si="16"/>
        <v>58592980</v>
      </c>
      <c r="H188" s="2">
        <f t="shared" si="17"/>
        <v>11923904.234385649</v>
      </c>
      <c r="I188" s="4">
        <v>43848870</v>
      </c>
      <c r="J188" s="4">
        <v>32645910</v>
      </c>
      <c r="K188" s="4">
        <v>46030110</v>
      </c>
      <c r="L188" s="2">
        <f t="shared" si="18"/>
        <v>40841630</v>
      </c>
      <c r="M188" s="2">
        <f t="shared" si="19"/>
        <v>7181004.2280449886</v>
      </c>
      <c r="N188">
        <f t="shared" si="21"/>
        <v>0.20049129449217151</v>
      </c>
      <c r="O188" t="str">
        <f t="shared" si="22"/>
        <v/>
      </c>
      <c r="P188" t="str">
        <f t="shared" si="20"/>
        <v>FA(16:0)</v>
      </c>
      <c r="S188" s="10" t="s">
        <v>1091</v>
      </c>
    </row>
    <row r="189" spans="1:19" x14ac:dyDescent="0.3">
      <c r="A189" s="10" t="s">
        <v>1092</v>
      </c>
      <c r="B189" s="9" t="s">
        <v>978</v>
      </c>
      <c r="C189" t="s">
        <v>972</v>
      </c>
      <c r="D189">
        <v>178604.7</v>
      </c>
      <c r="E189">
        <v>168430.2</v>
      </c>
      <c r="F189">
        <v>166665.79999999999</v>
      </c>
      <c r="G189" s="2">
        <f t="shared" si="16"/>
        <v>171233.56666666668</v>
      </c>
      <c r="H189" s="2">
        <f t="shared" si="17"/>
        <v>6444.2596008644341</v>
      </c>
      <c r="I189">
        <v>97621.18</v>
      </c>
      <c r="J189">
        <v>125450.1</v>
      </c>
      <c r="K189">
        <v>121343.4</v>
      </c>
      <c r="L189" s="2">
        <f t="shared" si="18"/>
        <v>114804.89333333333</v>
      </c>
      <c r="M189" s="2">
        <f t="shared" si="19"/>
        <v>15022.524726694079</v>
      </c>
      <c r="N189">
        <f t="shared" si="21"/>
        <v>4.4347425664572157E-2</v>
      </c>
      <c r="O189" t="str">
        <f t="shared" si="22"/>
        <v>*</v>
      </c>
      <c r="P189" t="str">
        <f t="shared" si="20"/>
        <v>*FA(20:3)</v>
      </c>
      <c r="S189" s="10" t="s">
        <v>1092</v>
      </c>
    </row>
    <row r="190" spans="1:19" x14ac:dyDescent="0.3">
      <c r="A190" s="10" t="s">
        <v>1093</v>
      </c>
      <c r="B190" s="9" t="s">
        <v>978</v>
      </c>
      <c r="C190" t="s">
        <v>973</v>
      </c>
      <c r="D190">
        <v>1043200</v>
      </c>
      <c r="E190">
        <v>810410.7</v>
      </c>
      <c r="F190">
        <v>489225.2</v>
      </c>
      <c r="G190" s="2">
        <f t="shared" si="16"/>
        <v>780945.29999999993</v>
      </c>
      <c r="H190" s="2">
        <f t="shared" si="17"/>
        <v>278160.34423804918</v>
      </c>
      <c r="I190">
        <v>529046.9</v>
      </c>
      <c r="J190">
        <v>244238.3</v>
      </c>
      <c r="K190">
        <v>419836.8</v>
      </c>
      <c r="L190" s="2">
        <f t="shared" si="18"/>
        <v>397707.33333333331</v>
      </c>
      <c r="M190" s="2">
        <f t="shared" si="19"/>
        <v>143688.09842747368</v>
      </c>
      <c r="N190">
        <f t="shared" si="21"/>
        <v>0.13561650284668092</v>
      </c>
      <c r="O190" t="str">
        <f t="shared" si="22"/>
        <v/>
      </c>
      <c r="P190" t="str">
        <f t="shared" si="20"/>
        <v>FA(12:0)</v>
      </c>
      <c r="S190" s="10" t="s">
        <v>1093</v>
      </c>
    </row>
    <row r="191" spans="1:19" x14ac:dyDescent="0.3">
      <c r="A191" s="10" t="s">
        <v>1094</v>
      </c>
      <c r="B191" s="9" t="s">
        <v>978</v>
      </c>
      <c r="C191" t="s">
        <v>974</v>
      </c>
      <c r="D191">
        <v>269309.2</v>
      </c>
      <c r="E191">
        <v>201857</v>
      </c>
      <c r="F191">
        <v>231946.5</v>
      </c>
      <c r="G191" s="2">
        <f t="shared" si="16"/>
        <v>234370.9</v>
      </c>
      <c r="H191" s="2">
        <f t="shared" si="17"/>
        <v>33791.391029817438</v>
      </c>
      <c r="I191">
        <v>203264.9</v>
      </c>
      <c r="J191">
        <v>234879.5</v>
      </c>
      <c r="K191">
        <v>184626.4</v>
      </c>
      <c r="L191" s="2">
        <f t="shared" si="18"/>
        <v>207590.26666666669</v>
      </c>
      <c r="M191" s="2">
        <f t="shared" si="19"/>
        <v>25404.234145184015</v>
      </c>
      <c r="N191">
        <f t="shared" si="21"/>
        <v>0.47109802566027703</v>
      </c>
      <c r="O191" t="str">
        <f t="shared" si="22"/>
        <v/>
      </c>
      <c r="P191" t="str">
        <f t="shared" si="20"/>
        <v>FA(22:5)</v>
      </c>
      <c r="S191" s="10" t="s">
        <v>1094</v>
      </c>
    </row>
    <row r="192" spans="1:19" x14ac:dyDescent="0.3">
      <c r="A192" s="10" t="s">
        <v>1095</v>
      </c>
      <c r="B192" s="9" t="s">
        <v>978</v>
      </c>
      <c r="C192" t="s">
        <v>975</v>
      </c>
      <c r="D192">
        <v>512911</v>
      </c>
      <c r="E192">
        <v>368662.4</v>
      </c>
      <c r="F192">
        <v>382800.2</v>
      </c>
      <c r="G192" s="2">
        <f t="shared" si="16"/>
        <v>421457.8666666667</v>
      </c>
      <c r="H192" s="2">
        <f t="shared" si="17"/>
        <v>79515.571082482536</v>
      </c>
      <c r="I192">
        <v>590401</v>
      </c>
      <c r="J192">
        <v>528206.19999999995</v>
      </c>
      <c r="K192">
        <v>490673.8</v>
      </c>
      <c r="L192" s="2">
        <f t="shared" si="18"/>
        <v>536427</v>
      </c>
      <c r="M192" s="2">
        <f t="shared" si="19"/>
        <v>50369.283987763825</v>
      </c>
      <c r="N192">
        <f t="shared" si="21"/>
        <v>4.0764531697688657E-2</v>
      </c>
      <c r="O192" t="str">
        <f t="shared" si="22"/>
        <v>*</v>
      </c>
      <c r="P192" t="str">
        <f t="shared" si="20"/>
        <v>*FA(22:6)</v>
      </c>
      <c r="S192" s="10" t="s">
        <v>1095</v>
      </c>
    </row>
    <row r="193" spans="1:19" x14ac:dyDescent="0.3">
      <c r="A193" s="10" t="s">
        <v>1096</v>
      </c>
      <c r="B193" s="9" t="s">
        <v>978</v>
      </c>
      <c r="C193" s="6" t="s">
        <v>1098</v>
      </c>
      <c r="D193">
        <v>173265.5</v>
      </c>
      <c r="E193">
        <v>155922</v>
      </c>
      <c r="F193">
        <v>154858.20000000001</v>
      </c>
      <c r="G193" s="2">
        <f t="shared" si="16"/>
        <v>161348.56666666668</v>
      </c>
      <c r="H193" s="2">
        <f t="shared" si="17"/>
        <v>10334.064672883234</v>
      </c>
      <c r="I193">
        <v>231398.3</v>
      </c>
      <c r="J193">
        <v>211882.2</v>
      </c>
      <c r="K193">
        <v>218150.3</v>
      </c>
      <c r="L193" s="2">
        <f t="shared" si="18"/>
        <v>220476.93333333335</v>
      </c>
      <c r="M193" s="2">
        <f t="shared" si="19"/>
        <v>9963.9077074877168</v>
      </c>
      <c r="N193">
        <f t="shared" si="21"/>
        <v>1.349465046695996E-3</v>
      </c>
      <c r="O193" t="str">
        <f t="shared" si="22"/>
        <v>**</v>
      </c>
      <c r="P193" t="str">
        <f t="shared" si="20"/>
        <v>**FA(24:1)</v>
      </c>
      <c r="S193" s="10" t="s">
        <v>1096</v>
      </c>
    </row>
    <row r="194" spans="1:19" ht="15" thickBot="1" x14ac:dyDescent="0.35">
      <c r="A194" s="10" t="s">
        <v>1097</v>
      </c>
      <c r="B194" s="9" t="s">
        <v>978</v>
      </c>
      <c r="C194" t="s">
        <v>1084</v>
      </c>
      <c r="D194">
        <v>731402.7</v>
      </c>
      <c r="E194">
        <v>592055.30000000005</v>
      </c>
      <c r="F194">
        <v>559043.80000000005</v>
      </c>
      <c r="G194" s="2">
        <f t="shared" si="16"/>
        <v>627500.6</v>
      </c>
      <c r="H194" s="2">
        <f t="shared" si="17"/>
        <v>91483.192835459529</v>
      </c>
      <c r="I194">
        <v>550031.69999999995</v>
      </c>
      <c r="J194">
        <v>418387.7</v>
      </c>
      <c r="K194">
        <v>491972.1</v>
      </c>
      <c r="L194" s="2">
        <f t="shared" si="18"/>
        <v>486797.16666666669</v>
      </c>
      <c r="M194" s="2">
        <f t="shared" si="19"/>
        <v>65974.393784658867</v>
      </c>
      <c r="N194">
        <f t="shared" si="21"/>
        <v>6.2355481096231125E-2</v>
      </c>
      <c r="O194" t="str">
        <f t="shared" si="22"/>
        <v/>
      </c>
      <c r="P194" t="str">
        <f t="shared" si="20"/>
        <v>FA(14:0)</v>
      </c>
      <c r="S194" s="10" t="s">
        <v>1097</v>
      </c>
    </row>
    <row r="195" spans="1:19" ht="15" thickBot="1" x14ac:dyDescent="0.35">
      <c r="B195" s="18" t="s">
        <v>1143</v>
      </c>
      <c r="D195" s="19">
        <f>SUM(D5:D194)</f>
        <v>263967536.74734673</v>
      </c>
      <c r="E195" s="20">
        <f t="shared" ref="E195:K195" si="23">SUM(E5:E194)</f>
        <v>243226537.81972271</v>
      </c>
      <c r="F195" s="21">
        <f t="shared" si="23"/>
        <v>213917514.31039634</v>
      </c>
      <c r="G195" s="2">
        <f t="shared" si="16"/>
        <v>240370529.62582192</v>
      </c>
      <c r="H195" s="2">
        <f t="shared" si="17"/>
        <v>25146943.623182729</v>
      </c>
      <c r="I195" s="20">
        <f t="shared" si="23"/>
        <v>207551467.56821063</v>
      </c>
      <c r="J195" s="20">
        <f t="shared" si="23"/>
        <v>186241296.48294619</v>
      </c>
      <c r="K195" s="21">
        <f t="shared" si="23"/>
        <v>210194053.30151033</v>
      </c>
      <c r="L195" s="2">
        <f t="shared" si="18"/>
        <v>201328939.11755571</v>
      </c>
      <c r="M195" s="2">
        <f t="shared" si="19"/>
        <v>13132917.994174987</v>
      </c>
    </row>
    <row r="196" spans="1:19" ht="15.75" customHeight="1" thickBot="1" x14ac:dyDescent="0.35">
      <c r="A196" s="23" t="s">
        <v>1142</v>
      </c>
      <c r="B196" s="23"/>
      <c r="C196" s="14"/>
      <c r="D196" s="15">
        <f>D195/MAX($D$195:$F$195)</f>
        <v>1</v>
      </c>
      <c r="E196" s="16">
        <f t="shared" ref="E196:F196" si="24">E195/MAX($D$195:$F$195)</f>
        <v>0.92142594811771872</v>
      </c>
      <c r="F196" s="17">
        <f t="shared" si="24"/>
        <v>0.81039326633238562</v>
      </c>
      <c r="G196" s="2">
        <f t="shared" si="16"/>
        <v>0.91060640481670152</v>
      </c>
      <c r="H196" s="2">
        <f t="shared" si="17"/>
        <v>9.5265288804251017E-2</v>
      </c>
      <c r="I196" s="15">
        <f>I195/MAX($I$195:$K$195)</f>
        <v>0.9874278758518964</v>
      </c>
      <c r="J196" s="16">
        <f t="shared" ref="J196:K196" si="25">J195/MAX($I$195:$K$195)</f>
        <v>0.88604455529383885</v>
      </c>
      <c r="K196" s="17">
        <f t="shared" si="25"/>
        <v>1</v>
      </c>
      <c r="L196" s="2">
        <f t="shared" si="18"/>
        <v>0.95782414371524505</v>
      </c>
      <c r="M196" s="2">
        <f t="shared" si="19"/>
        <v>6.2479969285033174E-2</v>
      </c>
    </row>
    <row r="197" spans="1:19" x14ac:dyDescent="0.3">
      <c r="A197" s="23"/>
      <c r="B197" s="23"/>
      <c r="G197" s="2" t="e">
        <f t="shared" si="16"/>
        <v>#DIV/0!</v>
      </c>
      <c r="H197" s="2" t="e">
        <f t="shared" si="17"/>
        <v>#DIV/0!</v>
      </c>
      <c r="L197" s="2" t="e">
        <f t="shared" si="18"/>
        <v>#DIV/0!</v>
      </c>
      <c r="M197" s="2" t="e">
        <f t="shared" si="19"/>
        <v>#DIV/0!</v>
      </c>
    </row>
  </sheetData>
  <mergeCells count="1">
    <mergeCell ref="A196:B197"/>
  </mergeCells>
  <conditionalFormatting sqref="C5:C152">
    <cfRule type="duplicateValues" dxfId="1" priority="1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94"/>
  <sheetViews>
    <sheetView tabSelected="1" workbookViewId="0">
      <selection activeCell="E26" sqref="E26"/>
    </sheetView>
  </sheetViews>
  <sheetFormatPr defaultRowHeight="14.4" x14ac:dyDescent="0.3"/>
  <cols>
    <col min="1" max="1" width="16.109375" bestFit="1" customWidth="1"/>
    <col min="2" max="2" width="16.109375" customWidth="1"/>
    <col min="3" max="3" width="92.33203125" hidden="1" customWidth="1"/>
    <col min="4" max="9" width="9.109375" customWidth="1"/>
  </cols>
  <sheetData>
    <row r="1" spans="1:17" x14ac:dyDescent="0.3">
      <c r="C1" s="3" t="s">
        <v>914</v>
      </c>
    </row>
    <row r="2" spans="1:17" x14ac:dyDescent="0.3">
      <c r="C2" s="3"/>
    </row>
    <row r="3" spans="1:17" x14ac:dyDescent="0.3">
      <c r="A3" s="6" t="s">
        <v>926</v>
      </c>
      <c r="B3" s="6" t="s">
        <v>962</v>
      </c>
      <c r="C3" s="1" t="s">
        <v>1</v>
      </c>
      <c r="D3" s="1" t="s">
        <v>911</v>
      </c>
      <c r="E3" s="1" t="s">
        <v>912</v>
      </c>
      <c r="F3" s="1" t="s">
        <v>913</v>
      </c>
      <c r="G3" s="1" t="s">
        <v>908</v>
      </c>
      <c r="H3" s="1" t="s">
        <v>909</v>
      </c>
      <c r="I3" s="1" t="s">
        <v>910</v>
      </c>
    </row>
    <row r="4" spans="1:17" x14ac:dyDescent="0.3">
      <c r="A4" s="6"/>
      <c r="B4" s="6"/>
      <c r="C4" s="1"/>
      <c r="D4" s="5" t="s">
        <v>963</v>
      </c>
      <c r="E4" s="5" t="s">
        <v>963</v>
      </c>
      <c r="F4" s="5" t="s">
        <v>963</v>
      </c>
      <c r="G4" s="5" t="s">
        <v>629</v>
      </c>
      <c r="H4" s="5" t="s">
        <v>629</v>
      </c>
      <c r="I4" s="5" t="s">
        <v>629</v>
      </c>
      <c r="J4" s="11" t="s">
        <v>964</v>
      </c>
    </row>
    <row r="5" spans="1:17" x14ac:dyDescent="0.3">
      <c r="A5" s="6" t="s">
        <v>979</v>
      </c>
      <c r="B5" s="6" t="s">
        <v>954</v>
      </c>
      <c r="C5" s="2" t="s">
        <v>487</v>
      </c>
      <c r="D5" s="2">
        <f>processed!D5/processed!D$196</f>
        <v>424010.273285645</v>
      </c>
      <c r="E5" s="2">
        <f>processed!E5/processed!E$196</f>
        <v>414563.98549937957</v>
      </c>
      <c r="F5" s="2">
        <f>processed!F5/processed!F$196</f>
        <v>495722.1499698729</v>
      </c>
      <c r="G5" s="2">
        <f>processed!I5/processed!I$196</f>
        <v>380793.47853783792</v>
      </c>
      <c r="H5" s="2">
        <f>processed!J5/processed!J$196</f>
        <v>499615.66809969564</v>
      </c>
      <c r="I5" s="2">
        <f>processed!K5/processed!K$196</f>
        <v>391591.35982233298</v>
      </c>
      <c r="J5">
        <f>TTEST(D5:F5,G5:I5,2,1)</f>
        <v>0.74532572262506513</v>
      </c>
      <c r="K5" t="str">
        <f>IF(J5&lt;=0.001,"***",IF(J5&lt;=0.01,"**",IF(J5&lt;=0.05,"*","")))</f>
        <v/>
      </c>
      <c r="L5" t="str">
        <f>K5&amp;""&amp;Q5</f>
        <v>PE(18:1/22:2)</v>
      </c>
      <c r="Q5" s="6" t="s">
        <v>979</v>
      </c>
    </row>
    <row r="6" spans="1:17" x14ac:dyDescent="0.3">
      <c r="A6" s="6" t="s">
        <v>980</v>
      </c>
      <c r="B6" s="6" t="s">
        <v>954</v>
      </c>
      <c r="C6" s="2" t="s">
        <v>280</v>
      </c>
      <c r="D6" s="2">
        <f>processed!D6/processed!D$196</f>
        <v>797383.36810670898</v>
      </c>
      <c r="E6" s="2">
        <f>processed!E6/processed!E$196</f>
        <v>677393.13963269047</v>
      </c>
      <c r="F6" s="2">
        <f>processed!F6/processed!F$196</f>
        <v>881771.15423666162</v>
      </c>
      <c r="G6" s="2">
        <f>processed!I6/processed!I$196</f>
        <v>716064.96179968363</v>
      </c>
      <c r="H6" s="2">
        <f>processed!J6/processed!J$196</f>
        <v>856837.14664799895</v>
      </c>
      <c r="I6" s="2">
        <f>processed!K6/processed!K$196</f>
        <v>720077.18474877405</v>
      </c>
      <c r="J6">
        <f t="shared" ref="J6:J69" si="0">TTEST(D6:F6,G6:I6,2,1)</f>
        <v>0.85599921128969858</v>
      </c>
      <c r="K6" t="str">
        <f t="shared" ref="K6:K69" si="1">IF(J6&lt;=0.001,"***",IF(J6&lt;=0.01,"**",IF(J6&lt;=0.05,"*","")))</f>
        <v/>
      </c>
      <c r="L6" t="str">
        <f t="shared" ref="L6:L69" si="2">K6&amp;""&amp;Q6</f>
        <v>PE(16:1/22:6)</v>
      </c>
      <c r="Q6" s="6" t="s">
        <v>980</v>
      </c>
    </row>
    <row r="7" spans="1:17" x14ac:dyDescent="0.3">
      <c r="A7" s="6" t="s">
        <v>981</v>
      </c>
      <c r="B7" s="6" t="s">
        <v>954</v>
      </c>
      <c r="C7" s="2" t="s">
        <v>478</v>
      </c>
      <c r="D7" s="2">
        <f>processed!D7/processed!D$196</f>
        <v>48288.740123875898</v>
      </c>
      <c r="E7" s="2">
        <f>processed!E7/processed!E$196</f>
        <v>52679.454459023487</v>
      </c>
      <c r="F7" s="2">
        <f>processed!F7/processed!F$196</f>
        <v>250516.41796798562</v>
      </c>
      <c r="G7" s="2">
        <f>processed!I7/processed!I$196</f>
        <v>185732.12835014859</v>
      </c>
      <c r="H7" s="2">
        <f>processed!J7/processed!J$196</f>
        <v>208581.42481238846</v>
      </c>
      <c r="I7" s="2">
        <f>processed!K7/processed!K$196</f>
        <v>194825.73479048701</v>
      </c>
      <c r="J7">
        <f t="shared" si="0"/>
        <v>0.36231430229901884</v>
      </c>
      <c r="K7" t="str">
        <f t="shared" si="1"/>
        <v/>
      </c>
      <c r="L7" t="str">
        <f t="shared" si="2"/>
        <v>PE(16:1/20:3)</v>
      </c>
      <c r="Q7" s="6" t="s">
        <v>981</v>
      </c>
    </row>
    <row r="8" spans="1:17" x14ac:dyDescent="0.3">
      <c r="A8" s="7" t="s">
        <v>981</v>
      </c>
      <c r="B8" s="6" t="s">
        <v>954</v>
      </c>
      <c r="C8" s="2" t="s">
        <v>478</v>
      </c>
      <c r="D8" s="2">
        <f>processed!D8/processed!D$196</f>
        <v>4689.3188601661795</v>
      </c>
      <c r="E8" s="2">
        <f>processed!E8/processed!E$196</f>
        <v>3428.4471173507559</v>
      </c>
      <c r="F8" s="2">
        <f>processed!F8/processed!F$196</f>
        <v>5523.2957303873818</v>
      </c>
      <c r="G8" s="2">
        <f>processed!I8/processed!I$196</f>
        <v>5750.4646842770771</v>
      </c>
      <c r="H8" s="2">
        <f>processed!J8/processed!J$196</f>
        <v>6103.7309543482452</v>
      </c>
      <c r="I8" s="2">
        <f>processed!K8/processed!K$196</f>
        <v>5291.3489626647197</v>
      </c>
      <c r="J8">
        <f t="shared" si="0"/>
        <v>0.29925644861382272</v>
      </c>
      <c r="K8" t="str">
        <f t="shared" si="1"/>
        <v/>
      </c>
      <c r="L8" t="str">
        <f t="shared" si="2"/>
        <v>PE(16:1/20:3)</v>
      </c>
      <c r="Q8" s="7" t="s">
        <v>981</v>
      </c>
    </row>
    <row r="9" spans="1:17" x14ac:dyDescent="0.3">
      <c r="A9" s="7" t="s">
        <v>981</v>
      </c>
      <c r="B9" s="6" t="s">
        <v>954</v>
      </c>
      <c r="C9" s="2" t="s">
        <v>478</v>
      </c>
      <c r="D9" s="2">
        <f>processed!D9/processed!D$196</f>
        <v>18819.0548712659</v>
      </c>
      <c r="E9" s="2">
        <f>processed!E9/processed!E$196</f>
        <v>9152.9637541914817</v>
      </c>
      <c r="F9" s="2">
        <f>processed!F9/processed!F$196</f>
        <v>15586.087731861175</v>
      </c>
      <c r="G9" s="2">
        <f>processed!I9/processed!I$196</f>
        <v>47624.026986223238</v>
      </c>
      <c r="H9" s="2">
        <f>processed!J9/processed!J$196</f>
        <v>69150.115299805111</v>
      </c>
      <c r="I9" s="2">
        <f>processed!K9/processed!K$196</f>
        <v>36511.698440554203</v>
      </c>
      <c r="J9">
        <f t="shared" si="0"/>
        <v>9.1942702085557659E-2</v>
      </c>
      <c r="K9" t="str">
        <f t="shared" si="1"/>
        <v/>
      </c>
      <c r="L9" t="str">
        <f t="shared" si="2"/>
        <v>PE(16:1/20:3)</v>
      </c>
      <c r="Q9" s="7" t="s">
        <v>981</v>
      </c>
    </row>
    <row r="10" spans="1:17" x14ac:dyDescent="0.3">
      <c r="A10" s="7" t="s">
        <v>1112</v>
      </c>
      <c r="B10" s="7" t="s">
        <v>955</v>
      </c>
      <c r="C10" s="2" t="s">
        <v>878</v>
      </c>
      <c r="D10" s="2">
        <f>processed!D10/processed!D$196</f>
        <v>568829.55502218998</v>
      </c>
      <c r="E10" s="2">
        <f>processed!E10/processed!E$196</f>
        <v>531514.11278155027</v>
      </c>
      <c r="F10" s="2">
        <f>processed!F10/processed!F$196</f>
        <v>622448.34735089238</v>
      </c>
      <c r="G10" s="2">
        <f>processed!I10/processed!I$196</f>
        <v>315822.56363469368</v>
      </c>
      <c r="H10" s="2">
        <f>processed!J10/processed!J$196</f>
        <v>318650.6685041748</v>
      </c>
      <c r="I10" s="2">
        <f>processed!K10/processed!K$196</f>
        <v>348078.79634814803</v>
      </c>
      <c r="J10">
        <f t="shared" si="0"/>
        <v>5.2964385740015898E-3</v>
      </c>
      <c r="K10" t="str">
        <f t="shared" si="1"/>
        <v>**</v>
      </c>
      <c r="L10" t="str">
        <f t="shared" si="2"/>
        <v>**PC(16:1/18:2)</v>
      </c>
      <c r="Q10" t="s">
        <v>1099</v>
      </c>
    </row>
    <row r="11" spans="1:17" x14ac:dyDescent="0.3">
      <c r="A11" s="7" t="s">
        <v>983</v>
      </c>
      <c r="B11" s="6" t="s">
        <v>954</v>
      </c>
      <c r="C11" s="2" t="s">
        <v>124</v>
      </c>
      <c r="D11" s="2">
        <f>processed!D11/processed!D$196</f>
        <v>1775305.19198326</v>
      </c>
      <c r="E11" s="2">
        <f>processed!E11/processed!E$196</f>
        <v>1654042.2258463663</v>
      </c>
      <c r="F11" s="2">
        <f>processed!F11/processed!F$196</f>
        <v>2171434.4711602358</v>
      </c>
      <c r="G11" s="2">
        <f>processed!I11/processed!I$196</f>
        <v>1564472.6311719136</v>
      </c>
      <c r="H11" s="2">
        <f>processed!J11/processed!J$196</f>
        <v>1867094.3828755487</v>
      </c>
      <c r="I11" s="2">
        <f>processed!K11/processed!K$196</f>
        <v>1722933.52150357</v>
      </c>
      <c r="J11">
        <f t="shared" si="0"/>
        <v>0.52235462106086183</v>
      </c>
      <c r="K11" t="str">
        <f t="shared" si="1"/>
        <v/>
      </c>
      <c r="L11" t="str">
        <f t="shared" si="2"/>
        <v>PE(16:1/20:4)</v>
      </c>
      <c r="Q11" s="7" t="s">
        <v>983</v>
      </c>
    </row>
    <row r="12" spans="1:17" x14ac:dyDescent="0.3">
      <c r="A12" s="7" t="s">
        <v>983</v>
      </c>
      <c r="B12" s="6" t="s">
        <v>954</v>
      </c>
      <c r="C12" s="2" t="s">
        <v>124</v>
      </c>
      <c r="D12" s="2">
        <f>processed!D12/processed!D$196</f>
        <v>491533.08674688201</v>
      </c>
      <c r="E12" s="2">
        <f>processed!E12/processed!E$196</f>
        <v>513113.25662926299</v>
      </c>
      <c r="F12" s="2">
        <f>processed!F12/processed!F$196</f>
        <v>625131.21958309971</v>
      </c>
      <c r="G12" s="2">
        <f>processed!I12/processed!I$196</f>
        <v>392168.76362886233</v>
      </c>
      <c r="H12" s="2">
        <f>processed!J12/processed!J$196</f>
        <v>478968.42127036431</v>
      </c>
      <c r="I12" s="2">
        <f>processed!K12/processed!K$196</f>
        <v>4942.4585227001098</v>
      </c>
      <c r="J12">
        <f t="shared" si="0"/>
        <v>0.30821944460294315</v>
      </c>
      <c r="K12" t="str">
        <f t="shared" si="1"/>
        <v/>
      </c>
      <c r="L12" t="str">
        <f t="shared" si="2"/>
        <v>PE(16:1/20:4)</v>
      </c>
      <c r="Q12" s="7" t="s">
        <v>983</v>
      </c>
    </row>
    <row r="13" spans="1:17" x14ac:dyDescent="0.3">
      <c r="A13" s="7" t="s">
        <v>983</v>
      </c>
      <c r="B13" s="6" t="s">
        <v>954</v>
      </c>
      <c r="C13" s="2" t="s">
        <v>124</v>
      </c>
      <c r="D13" s="2">
        <f>processed!D13/processed!D$196</f>
        <v>24229.9606204105</v>
      </c>
      <c r="E13" s="2">
        <f>processed!E13/processed!E$196</f>
        <v>20531.05207824472</v>
      </c>
      <c r="F13" s="2">
        <f>processed!F13/processed!F$196</f>
        <v>28892.53412258776</v>
      </c>
      <c r="G13" s="2">
        <f>processed!I13/processed!I$196</f>
        <v>20848.414493281256</v>
      </c>
      <c r="H13" s="2">
        <f>processed!J13/processed!J$196</f>
        <v>23976.880656429359</v>
      </c>
      <c r="I13" s="2">
        <f>processed!K13/processed!K$196</f>
        <v>18661.027932418401</v>
      </c>
      <c r="J13">
        <f t="shared" si="0"/>
        <v>0.48114044530717426</v>
      </c>
      <c r="K13" t="str">
        <f t="shared" si="1"/>
        <v/>
      </c>
      <c r="L13" t="str">
        <f t="shared" si="2"/>
        <v>PE(16:1/20:4)</v>
      </c>
      <c r="Q13" s="7" t="s">
        <v>983</v>
      </c>
    </row>
    <row r="14" spans="1:17" x14ac:dyDescent="0.3">
      <c r="A14" s="7" t="s">
        <v>999</v>
      </c>
      <c r="B14" s="6" t="s">
        <v>924</v>
      </c>
      <c r="C14" s="2" t="s">
        <v>879</v>
      </c>
      <c r="D14" s="2">
        <f>processed!D14/processed!D$196</f>
        <v>1919.7533959033999</v>
      </c>
      <c r="E14" s="2">
        <f>processed!E14/processed!E$196</f>
        <v>2313.93489118753</v>
      </c>
      <c r="F14" s="2">
        <f>processed!F14/processed!F$196</f>
        <v>2316.1583113098231</v>
      </c>
      <c r="G14" s="2">
        <f>processed!I14/processed!I$196</f>
        <v>1467.9126482356096</v>
      </c>
      <c r="H14" s="2">
        <f>processed!J14/processed!J$196</f>
        <v>1810.1970372471435</v>
      </c>
      <c r="I14" s="2">
        <f>processed!K14/processed!K$196</f>
        <v>1541.74552771809</v>
      </c>
      <c r="J14">
        <f t="shared" si="0"/>
        <v>2.8781292826834743E-2</v>
      </c>
      <c r="K14" t="str">
        <f t="shared" si="1"/>
        <v>*</v>
      </c>
      <c r="L14" t="str">
        <f t="shared" si="2"/>
        <v>*LPC(16:1)</v>
      </c>
      <c r="Q14" t="s">
        <v>999</v>
      </c>
    </row>
    <row r="15" spans="1:17" x14ac:dyDescent="0.3">
      <c r="A15" s="7" t="s">
        <v>985</v>
      </c>
      <c r="B15" s="7" t="s">
        <v>955</v>
      </c>
      <c r="C15" s="2" t="s">
        <v>347</v>
      </c>
      <c r="D15" s="2">
        <f>processed!D15/processed!D$196</f>
        <v>15849.614160168099</v>
      </c>
      <c r="E15" s="2">
        <f>processed!E15/processed!E$196</f>
        <v>11563.267012166763</v>
      </c>
      <c r="F15" s="2">
        <f>processed!F15/processed!F$196</f>
        <v>12274.180170811476</v>
      </c>
      <c r="G15" s="2">
        <f>processed!I15/processed!I$196</f>
        <v>4833.3720878604909</v>
      </c>
      <c r="H15" s="2">
        <f>processed!J15/processed!J$196</f>
        <v>9557.6162920274019</v>
      </c>
      <c r="I15" s="2">
        <f>processed!K15/processed!K$196</f>
        <v>8520.4883769566404</v>
      </c>
      <c r="J15">
        <f t="shared" si="0"/>
        <v>0.1798827030189194</v>
      </c>
      <c r="K15" t="str">
        <f t="shared" si="1"/>
        <v/>
      </c>
      <c r="L15" t="str">
        <f t="shared" si="2"/>
        <v>PC(18:1/22:6)</v>
      </c>
      <c r="Q15" s="7" t="s">
        <v>985</v>
      </c>
    </row>
    <row r="16" spans="1:17" x14ac:dyDescent="0.3">
      <c r="A16" s="7" t="s">
        <v>985</v>
      </c>
      <c r="B16" s="7" t="s">
        <v>955</v>
      </c>
      <c r="C16" s="2" t="s">
        <v>347</v>
      </c>
      <c r="D16" s="2">
        <f>processed!D16/processed!D$196</f>
        <v>21598.1188372988</v>
      </c>
      <c r="E16" s="2">
        <f>processed!E16/processed!E$196</f>
        <v>11329.947088274481</v>
      </c>
      <c r="F16" s="2">
        <f>processed!F16/processed!F$196</f>
        <v>17843.758294471798</v>
      </c>
      <c r="G16" s="2">
        <f>processed!I16/processed!I$196</f>
        <v>20575.904309093421</v>
      </c>
      <c r="H16" s="2">
        <f>processed!J16/processed!J$196</f>
        <v>11819.403487425754</v>
      </c>
      <c r="I16" s="2">
        <f>processed!K16/processed!K$196</f>
        <v>10506.452706959501</v>
      </c>
      <c r="J16">
        <f t="shared" si="0"/>
        <v>0.38798667774345297</v>
      </c>
      <c r="K16" t="str">
        <f t="shared" si="1"/>
        <v/>
      </c>
      <c r="L16" t="str">
        <f t="shared" si="2"/>
        <v>PC(18:1/22:6)</v>
      </c>
      <c r="Q16" s="7" t="s">
        <v>985</v>
      </c>
    </row>
    <row r="17" spans="1:17" x14ac:dyDescent="0.3">
      <c r="A17" s="7" t="s">
        <v>985</v>
      </c>
      <c r="B17" s="7" t="s">
        <v>955</v>
      </c>
      <c r="C17" s="2" t="s">
        <v>347</v>
      </c>
      <c r="D17" s="2">
        <f>processed!D17/processed!D$196</f>
        <v>15332.842076029099</v>
      </c>
      <c r="E17" s="2">
        <f>processed!E17/processed!E$196</f>
        <v>14412.040372006793</v>
      </c>
      <c r="F17" s="2">
        <f>processed!F17/processed!F$196</f>
        <v>11630.129161373254</v>
      </c>
      <c r="G17" s="2">
        <f>processed!I17/processed!I$196</f>
        <v>13522.953114478001</v>
      </c>
      <c r="H17" s="2">
        <f>processed!J17/processed!J$196</f>
        <v>17160.397704244238</v>
      </c>
      <c r="I17" s="2">
        <f>processed!K17/processed!K$196</f>
        <v>16131.353253670901</v>
      </c>
      <c r="J17">
        <f t="shared" si="0"/>
        <v>0.43674887106075311</v>
      </c>
      <c r="K17" t="str">
        <f t="shared" si="1"/>
        <v/>
      </c>
      <c r="L17" t="str">
        <f t="shared" si="2"/>
        <v>PC(18:1/22:6)</v>
      </c>
      <c r="Q17" s="7" t="s">
        <v>985</v>
      </c>
    </row>
    <row r="18" spans="1:17" x14ac:dyDescent="0.3">
      <c r="A18" s="7" t="s">
        <v>1100</v>
      </c>
      <c r="B18" s="6" t="s">
        <v>954</v>
      </c>
      <c r="C18" s="2" t="s">
        <v>880</v>
      </c>
      <c r="D18" s="2">
        <f>processed!D18/processed!D$196</f>
        <v>396687.74235033401</v>
      </c>
      <c r="E18" s="2">
        <f>processed!E18/processed!E$196</f>
        <v>386727.56087115093</v>
      </c>
      <c r="F18" s="2">
        <f>processed!F18/processed!F$196</f>
        <v>502067.78616807994</v>
      </c>
      <c r="G18" s="2">
        <f>processed!I18/processed!I$196</f>
        <v>311802.84472872643</v>
      </c>
      <c r="H18" s="2">
        <f>processed!J18/processed!J$196</f>
        <v>351342.82649348467</v>
      </c>
      <c r="I18" s="2">
        <f>processed!K18/processed!K$196</f>
        <v>302975.74920473702</v>
      </c>
      <c r="J18">
        <f t="shared" si="0"/>
        <v>0.15924113581331201</v>
      </c>
      <c r="K18" t="str">
        <f t="shared" si="1"/>
        <v/>
      </c>
      <c r="L18" t="str">
        <f t="shared" si="2"/>
        <v>PE(18:1/22:6)</v>
      </c>
      <c r="Q18" t="s">
        <v>1100</v>
      </c>
    </row>
    <row r="19" spans="1:17" x14ac:dyDescent="0.3">
      <c r="A19" s="7" t="s">
        <v>1101</v>
      </c>
      <c r="B19" s="6" t="s">
        <v>954</v>
      </c>
      <c r="C19" s="2" t="s">
        <v>881</v>
      </c>
      <c r="D19" s="2">
        <f>processed!D19/processed!D$196</f>
        <v>818099.15533424704</v>
      </c>
      <c r="E19" s="2">
        <f>processed!E19/processed!E$196</f>
        <v>843339.73865534237</v>
      </c>
      <c r="F19" s="2">
        <f>processed!F19/processed!F$196</f>
        <v>998003.72803445032</v>
      </c>
      <c r="G19" s="2">
        <f>processed!I19/processed!I$196</f>
        <v>681303.41343043814</v>
      </c>
      <c r="H19" s="2">
        <f>processed!J19/processed!J$196</f>
        <v>709313.06176973146</v>
      </c>
      <c r="I19" s="2">
        <f>processed!K19/processed!K$196</f>
        <v>711487.195322535</v>
      </c>
      <c r="J19">
        <f t="shared" si="0"/>
        <v>6.6296168011111378E-2</v>
      </c>
      <c r="K19" t="str">
        <f t="shared" si="1"/>
        <v/>
      </c>
      <c r="L19" t="str">
        <f t="shared" si="2"/>
        <v>PE(18:1/20:3)</v>
      </c>
      <c r="Q19" t="s">
        <v>1101</v>
      </c>
    </row>
    <row r="20" spans="1:17" x14ac:dyDescent="0.3">
      <c r="A20" s="7" t="s">
        <v>988</v>
      </c>
      <c r="B20" s="6" t="s">
        <v>954</v>
      </c>
      <c r="C20" s="2" t="s">
        <v>523</v>
      </c>
      <c r="D20" s="2">
        <f>processed!D20/processed!D$196</f>
        <v>752874.73683192697</v>
      </c>
      <c r="E20" s="2">
        <f>processed!E20/processed!E$196</f>
        <v>898571.48798626126</v>
      </c>
      <c r="F20" s="2">
        <f>processed!F20/processed!F$196</f>
        <v>1232460.4040226019</v>
      </c>
      <c r="G20" s="2">
        <f>processed!I20/processed!I$196</f>
        <v>695700.19010890741</v>
      </c>
      <c r="H20" s="2">
        <f>processed!J20/processed!J$196</f>
        <v>782780.74352027429</v>
      </c>
      <c r="I20" s="2">
        <f>processed!K20/processed!K$196</f>
        <v>723948.23709948501</v>
      </c>
      <c r="J20">
        <f t="shared" si="0"/>
        <v>0.25007386856630498</v>
      </c>
      <c r="K20" t="str">
        <f t="shared" si="1"/>
        <v/>
      </c>
      <c r="L20" t="str">
        <f t="shared" si="2"/>
        <v>PE(18:1/18:1)</v>
      </c>
      <c r="Q20" s="7" t="s">
        <v>988</v>
      </c>
    </row>
    <row r="21" spans="1:17" x14ac:dyDescent="0.3">
      <c r="A21" s="7" t="s">
        <v>988</v>
      </c>
      <c r="B21" s="6" t="s">
        <v>954</v>
      </c>
      <c r="C21" s="2" t="s">
        <v>523</v>
      </c>
      <c r="D21" s="2">
        <f>processed!D21/processed!D$196</f>
        <v>915.362577241493</v>
      </c>
      <c r="E21" s="2">
        <f>processed!E21/processed!E$196</f>
        <v>1026.0071100417522</v>
      </c>
      <c r="F21" s="2">
        <f>processed!F21/processed!F$196</f>
        <v>945.13764733791083</v>
      </c>
      <c r="G21" s="2">
        <f>processed!I21/processed!I$196</f>
        <v>863.00496809055869</v>
      </c>
      <c r="H21" s="2">
        <f>processed!J21/processed!J$196</f>
        <v>1242.9463453113078</v>
      </c>
      <c r="I21" s="2">
        <f>processed!K21/processed!K$196</f>
        <v>962.33183893591502</v>
      </c>
      <c r="J21">
        <f t="shared" si="0"/>
        <v>0.53112358446281061</v>
      </c>
      <c r="K21" t="str">
        <f t="shared" si="1"/>
        <v/>
      </c>
      <c r="L21" t="str">
        <f t="shared" si="2"/>
        <v>PE(18:1/18:1)</v>
      </c>
      <c r="Q21" s="7" t="s">
        <v>988</v>
      </c>
    </row>
    <row r="22" spans="1:17" x14ac:dyDescent="0.3">
      <c r="A22" s="7" t="s">
        <v>989</v>
      </c>
      <c r="B22" s="6" t="s">
        <v>954</v>
      </c>
      <c r="C22" s="2" t="s">
        <v>316</v>
      </c>
      <c r="D22" s="2">
        <f>processed!D22/processed!D$196</f>
        <v>857490.73113027494</v>
      </c>
      <c r="E22" s="2">
        <f>processed!E22/processed!E$196</f>
        <v>1034635.4026286756</v>
      </c>
      <c r="F22" s="2">
        <f>processed!F22/processed!F$196</f>
        <v>1412075.3433657314</v>
      </c>
      <c r="G22" s="2">
        <f>processed!I22/processed!I$196</f>
        <v>840449.91336660681</v>
      </c>
      <c r="H22" s="2">
        <f>processed!J22/processed!J$196</f>
        <v>934381.3201910241</v>
      </c>
      <c r="I22" s="2">
        <f>processed!K22/processed!K$196</f>
        <v>846289.53234874504</v>
      </c>
      <c r="J22">
        <f t="shared" si="0"/>
        <v>0.31395069849071899</v>
      </c>
      <c r="K22" t="str">
        <f t="shared" si="1"/>
        <v/>
      </c>
      <c r="L22" t="str">
        <f t="shared" si="2"/>
        <v>PE(18:1/20:4)</v>
      </c>
      <c r="Q22" s="7" t="s">
        <v>989</v>
      </c>
    </row>
    <row r="23" spans="1:17" x14ac:dyDescent="0.3">
      <c r="A23" s="7" t="s">
        <v>989</v>
      </c>
      <c r="B23" s="6" t="s">
        <v>954</v>
      </c>
      <c r="C23" s="2" t="s">
        <v>316</v>
      </c>
      <c r="D23" s="2">
        <f>processed!D23/processed!D$196</f>
        <v>770931.33731470804</v>
      </c>
      <c r="E23" s="2">
        <f>processed!E23/processed!E$196</f>
        <v>824053.60806831263</v>
      </c>
      <c r="F23" s="2">
        <f>processed!F23/processed!F$196</f>
        <v>1020654.3079257894</v>
      </c>
      <c r="G23" s="2">
        <f>processed!I23/processed!I$196</f>
        <v>557945.32099872245</v>
      </c>
      <c r="H23" s="2">
        <f>processed!J23/processed!J$196</f>
        <v>749866.26864575117</v>
      </c>
      <c r="I23" s="2">
        <f>processed!K23/processed!K$196</f>
        <v>598620.27642334602</v>
      </c>
      <c r="J23">
        <f t="shared" si="0"/>
        <v>0.14431425874886594</v>
      </c>
      <c r="K23" t="str">
        <f t="shared" si="1"/>
        <v/>
      </c>
      <c r="L23" t="str">
        <f t="shared" si="2"/>
        <v>PE(18:1/20:4)</v>
      </c>
      <c r="Q23" s="7" t="s">
        <v>989</v>
      </c>
    </row>
    <row r="24" spans="1:17" x14ac:dyDescent="0.3">
      <c r="A24" s="7" t="s">
        <v>915</v>
      </c>
      <c r="B24" s="6" t="s">
        <v>954</v>
      </c>
      <c r="C24" s="2" t="s">
        <v>328</v>
      </c>
      <c r="D24" s="2">
        <f>processed!D24/processed!D$196</f>
        <v>772047.50440863601</v>
      </c>
      <c r="E24" s="2">
        <f>processed!E24/processed!E$196</f>
        <v>794797.576016412</v>
      </c>
      <c r="F24" s="2">
        <f>processed!F24/processed!F$196</f>
        <v>801469.2505989396</v>
      </c>
      <c r="G24" s="2">
        <f>processed!I24/processed!I$196</f>
        <v>943376.73071723722</v>
      </c>
      <c r="H24" s="2">
        <f>processed!J24/processed!J$196</f>
        <v>945066.22140965669</v>
      </c>
      <c r="I24" s="2">
        <f>processed!K24/processed!K$196</f>
        <v>3150910.5859777001</v>
      </c>
      <c r="J24">
        <f t="shared" si="0"/>
        <v>0.34668665882528993</v>
      </c>
      <c r="K24" t="str">
        <f t="shared" si="1"/>
        <v/>
      </c>
      <c r="L24" t="str">
        <f t="shared" si="2"/>
        <v>PE(18:1/18:0)</v>
      </c>
      <c r="Q24" s="7" t="s">
        <v>915</v>
      </c>
    </row>
    <row r="25" spans="1:17" x14ac:dyDescent="0.3">
      <c r="A25" s="7" t="s">
        <v>915</v>
      </c>
      <c r="B25" s="6" t="s">
        <v>954</v>
      </c>
      <c r="C25" s="2" t="s">
        <v>328</v>
      </c>
      <c r="D25" s="2">
        <f>processed!D25/processed!D$196</f>
        <v>1422.2530268790199</v>
      </c>
      <c r="E25" s="2">
        <f>processed!E25/processed!E$196</f>
        <v>244.25887060854745</v>
      </c>
      <c r="F25" s="2">
        <f>processed!F25/processed!F$196</f>
        <v>378.31157252603538</v>
      </c>
      <c r="G25" s="2">
        <f>processed!I25/processed!I$196</f>
        <v>1068.7921316265351</v>
      </c>
      <c r="H25" s="2">
        <f>processed!J25/processed!J$196</f>
        <v>453.39839525118907</v>
      </c>
      <c r="I25" s="2">
        <f>processed!K25/processed!K$196</f>
        <v>670.877208447322</v>
      </c>
      <c r="J25">
        <f t="shared" si="0"/>
        <v>0.83026519266542376</v>
      </c>
      <c r="K25" t="str">
        <f t="shared" si="1"/>
        <v/>
      </c>
      <c r="L25" t="str">
        <f t="shared" si="2"/>
        <v>PE(18:1/18:0)</v>
      </c>
      <c r="Q25" s="7" t="s">
        <v>915</v>
      </c>
    </row>
    <row r="26" spans="1:17" x14ac:dyDescent="0.3">
      <c r="A26" s="7" t="s">
        <v>990</v>
      </c>
      <c r="B26" s="6" t="s">
        <v>954</v>
      </c>
      <c r="C26" s="2" t="s">
        <v>582</v>
      </c>
      <c r="D26" s="2">
        <f>processed!D26/processed!D$196</f>
        <v>3161.2702570584602</v>
      </c>
      <c r="E26" s="2">
        <f>processed!E26/processed!E$196</f>
        <v>2439.4503028334848</v>
      </c>
      <c r="F26" s="2">
        <f>processed!F26/processed!F$196</f>
        <v>3112.2898472898091</v>
      </c>
      <c r="G26" s="2">
        <f>processed!I26/processed!I$196</f>
        <v>773.35444399111793</v>
      </c>
      <c r="H26" s="2">
        <f>processed!J26/processed!J$196</f>
        <v>1652.0242796244947</v>
      </c>
      <c r="I26" s="2">
        <f>processed!K26/processed!K$196</f>
        <v>2430.0409986025502</v>
      </c>
      <c r="J26">
        <f t="shared" si="0"/>
        <v>0.14513811969802493</v>
      </c>
      <c r="K26" t="str">
        <f t="shared" si="1"/>
        <v/>
      </c>
      <c r="L26" t="str">
        <f t="shared" si="2"/>
        <v>PE(18:4/14:1)</v>
      </c>
      <c r="Q26" s="7" t="s">
        <v>990</v>
      </c>
    </row>
    <row r="27" spans="1:17" x14ac:dyDescent="0.3">
      <c r="A27" s="7" t="s">
        <v>1113</v>
      </c>
      <c r="B27" s="6" t="s">
        <v>954</v>
      </c>
      <c r="C27" s="2" t="s">
        <v>882</v>
      </c>
      <c r="D27" s="2">
        <f>processed!D27/processed!D$196</f>
        <v>876.035216100649</v>
      </c>
      <c r="E27" s="2">
        <f>processed!E27/processed!E$196</f>
        <v>1067.2573867142537</v>
      </c>
      <c r="F27" s="2">
        <f>processed!F27/processed!F$196</f>
        <v>1237.512761913817</v>
      </c>
      <c r="G27" s="2">
        <f>processed!I27/processed!I$196</f>
        <v>1213.1651951989393</v>
      </c>
      <c r="H27" s="2">
        <f>processed!J27/processed!J$196</f>
        <v>1349.0780373399828</v>
      </c>
      <c r="I27" s="2">
        <f>processed!K27/processed!K$196</f>
        <v>1478.9016054119299</v>
      </c>
      <c r="J27">
        <f t="shared" si="0"/>
        <v>9.2332129436399433E-3</v>
      </c>
      <c r="K27" t="str">
        <f t="shared" si="1"/>
        <v>**</v>
      </c>
      <c r="L27" t="str">
        <f t="shared" si="2"/>
        <v>**PE(16:0/16:0)</v>
      </c>
      <c r="Q27" t="s">
        <v>1102</v>
      </c>
    </row>
    <row r="28" spans="1:17" x14ac:dyDescent="0.3">
      <c r="A28" s="7" t="s">
        <v>1103</v>
      </c>
      <c r="B28" s="7" t="s">
        <v>955</v>
      </c>
      <c r="C28" s="2" t="s">
        <v>883</v>
      </c>
      <c r="D28" s="2">
        <f>processed!D28/processed!D$196</f>
        <v>126012.216346316</v>
      </c>
      <c r="E28" s="2">
        <f>processed!E28/processed!E$196</f>
        <v>144291.37506284684</v>
      </c>
      <c r="F28" s="2">
        <f>processed!F28/processed!F$196</f>
        <v>164321.892728537</v>
      </c>
      <c r="G28" s="2">
        <f>processed!I28/processed!I$196</f>
        <v>87653.401681141011</v>
      </c>
      <c r="H28" s="2">
        <f>processed!J28/processed!J$196</f>
        <v>98489.53466057872</v>
      </c>
      <c r="I28" s="2">
        <f>processed!K28/processed!K$196</f>
        <v>93248.157993039495</v>
      </c>
      <c r="J28">
        <f t="shared" si="0"/>
        <v>3.4712964450492038E-2</v>
      </c>
      <c r="K28" t="str">
        <f t="shared" si="1"/>
        <v>*</v>
      </c>
      <c r="L28" t="str">
        <f t="shared" si="2"/>
        <v>*PC(20:4/20:4)</v>
      </c>
      <c r="Q28" t="s">
        <v>1103</v>
      </c>
    </row>
    <row r="29" spans="1:17" x14ac:dyDescent="0.3">
      <c r="A29" s="7" t="s">
        <v>993</v>
      </c>
      <c r="B29" s="6" t="s">
        <v>954</v>
      </c>
      <c r="C29" s="2" t="s">
        <v>52</v>
      </c>
      <c r="D29" s="2">
        <f>processed!D29/processed!D$196</f>
        <v>279926.412285636</v>
      </c>
      <c r="E29" s="2">
        <f>processed!E29/processed!E$196</f>
        <v>278658.62287867942</v>
      </c>
      <c r="F29" s="2">
        <f>processed!F29/processed!F$196</f>
        <v>383448.63646794442</v>
      </c>
      <c r="G29" s="2">
        <f>processed!I29/processed!I$196</f>
        <v>230171.23025685595</v>
      </c>
      <c r="H29" s="2">
        <f>processed!J29/processed!J$196</f>
        <v>313890.37653375097</v>
      </c>
      <c r="I29" s="2">
        <f>processed!K29/processed!K$196</f>
        <v>274001.32238984102</v>
      </c>
      <c r="J29">
        <f t="shared" si="0"/>
        <v>0.42869234886394447</v>
      </c>
      <c r="K29" t="str">
        <f t="shared" si="1"/>
        <v/>
      </c>
      <c r="L29" t="str">
        <f t="shared" si="2"/>
        <v>DMPE(18:1/18:1)</v>
      </c>
      <c r="Q29" s="7" t="s">
        <v>993</v>
      </c>
    </row>
    <row r="30" spans="1:17" x14ac:dyDescent="0.3">
      <c r="A30" s="7" t="s">
        <v>993</v>
      </c>
      <c r="B30" s="6" t="s">
        <v>954</v>
      </c>
      <c r="C30" s="2" t="s">
        <v>884</v>
      </c>
      <c r="D30" s="2">
        <f>processed!D30/processed!D$196</f>
        <v>11550.1435351331</v>
      </c>
      <c r="E30" s="2">
        <f>processed!E30/processed!E$196</f>
        <v>9757.6545457912816</v>
      </c>
      <c r="F30" s="2">
        <f>processed!F30/processed!F$196</f>
        <v>12955.584774383662</v>
      </c>
      <c r="G30" s="2">
        <f>processed!I30/processed!I$196</f>
        <v>5212.5044338856205</v>
      </c>
      <c r="H30" s="2">
        <f>processed!J30/processed!J$196</f>
        <v>6822.1548927695585</v>
      </c>
      <c r="I30" s="2">
        <f>processed!K30/processed!K$196</f>
        <v>5591.27543862523</v>
      </c>
      <c r="J30">
        <f t="shared" si="0"/>
        <v>5.3601597415127822E-2</v>
      </c>
      <c r="K30" t="str">
        <f t="shared" si="1"/>
        <v/>
      </c>
      <c r="L30" t="str">
        <f t="shared" si="2"/>
        <v>DMPE(18:1/18:1)</v>
      </c>
      <c r="Q30" t="s">
        <v>993</v>
      </c>
    </row>
    <row r="31" spans="1:17" x14ac:dyDescent="0.3">
      <c r="A31" s="7" t="s">
        <v>995</v>
      </c>
      <c r="B31" s="7" t="s">
        <v>955</v>
      </c>
      <c r="C31" s="2" t="s">
        <v>80</v>
      </c>
      <c r="D31" s="2">
        <f>processed!D31/processed!D$196</f>
        <v>1235297.5766151301</v>
      </c>
      <c r="E31" s="2">
        <f>processed!E31/processed!E$196</f>
        <v>968582.54293138895</v>
      </c>
      <c r="F31" s="2">
        <f>processed!F31/processed!F$196</f>
        <v>1288367.4085039785</v>
      </c>
      <c r="G31" s="2">
        <f>processed!I31/processed!I$196</f>
        <v>936165.08495108795</v>
      </c>
      <c r="H31" s="2">
        <f>processed!J31/processed!J$196</f>
        <v>1071897.8869673319</v>
      </c>
      <c r="I31" s="2">
        <f>processed!K31/processed!K$196</f>
        <v>984721.92897582497</v>
      </c>
      <c r="J31">
        <f t="shared" si="0"/>
        <v>0.34250756585530029</v>
      </c>
      <c r="K31" t="str">
        <f t="shared" si="1"/>
        <v/>
      </c>
      <c r="L31" t="str">
        <f t="shared" si="2"/>
        <v>PC(16:1/16:1)</v>
      </c>
      <c r="Q31" s="7" t="s">
        <v>995</v>
      </c>
    </row>
    <row r="32" spans="1:17" x14ac:dyDescent="0.3">
      <c r="A32" s="7" t="s">
        <v>995</v>
      </c>
      <c r="B32" s="7" t="s">
        <v>955</v>
      </c>
      <c r="C32" s="2" t="s">
        <v>885</v>
      </c>
      <c r="D32" s="2">
        <f>processed!D32/processed!D$196</f>
        <v>135398.99602220999</v>
      </c>
      <c r="E32" s="2">
        <f>processed!E32/processed!E$196</f>
        <v>133109.1203624554</v>
      </c>
      <c r="F32" s="2">
        <f>processed!F32/processed!F$196</f>
        <v>166091.69050622705</v>
      </c>
      <c r="G32" s="2">
        <f>processed!I32/processed!I$196</f>
        <v>100554.80130935166</v>
      </c>
      <c r="H32" s="2">
        <f>processed!J32/processed!J$196</f>
        <v>106742.54372094572</v>
      </c>
      <c r="I32" s="2">
        <f>processed!K32/processed!K$196</f>
        <v>89169.855522553204</v>
      </c>
      <c r="J32">
        <f t="shared" si="0"/>
        <v>9.8516450770235298E-2</v>
      </c>
      <c r="K32" t="str">
        <f t="shared" si="1"/>
        <v/>
      </c>
      <c r="L32" t="str">
        <f t="shared" si="2"/>
        <v>PC(16:1/16:1)</v>
      </c>
      <c r="Q32" t="s">
        <v>995</v>
      </c>
    </row>
    <row r="33" spans="1:17" x14ac:dyDescent="0.3">
      <c r="A33" s="7" t="s">
        <v>995</v>
      </c>
      <c r="B33" s="7" t="s">
        <v>955</v>
      </c>
      <c r="C33" s="2" t="s">
        <v>80</v>
      </c>
      <c r="D33" s="2">
        <f>processed!D33/processed!D$196</f>
        <v>1206.8690660470099</v>
      </c>
      <c r="E33" s="2">
        <f>processed!E33/processed!E$196</f>
        <v>1481.2004419800917</v>
      </c>
      <c r="F33" s="2">
        <f>processed!F33/processed!F$196</f>
        <v>1700.9421397870935</v>
      </c>
      <c r="G33" s="2">
        <f>processed!I33/processed!I$196</f>
        <v>1427.1344641344353</v>
      </c>
      <c r="H33" s="2">
        <f>processed!J33/processed!J$196</f>
        <v>1563.2485050233922</v>
      </c>
      <c r="I33" s="2">
        <f>processed!K33/processed!K$196</f>
        <v>1041.74066285307</v>
      </c>
      <c r="J33">
        <f t="shared" si="0"/>
        <v>0.70558222727389319</v>
      </c>
      <c r="K33" t="str">
        <f t="shared" si="1"/>
        <v/>
      </c>
      <c r="L33" t="str">
        <f t="shared" si="2"/>
        <v>PC(16:1/16:1)</v>
      </c>
      <c r="Q33" s="7" t="s">
        <v>995</v>
      </c>
    </row>
    <row r="34" spans="1:17" x14ac:dyDescent="0.3">
      <c r="A34" s="7" t="s">
        <v>998</v>
      </c>
      <c r="B34" s="6" t="s">
        <v>924</v>
      </c>
      <c r="C34" s="2" t="s">
        <v>886</v>
      </c>
      <c r="D34" s="2">
        <f>processed!D34/processed!D$196</f>
        <v>488.452721380551</v>
      </c>
      <c r="E34" s="2">
        <f>processed!E34/processed!E$196</f>
        <v>542.70433272288369</v>
      </c>
      <c r="F34" s="2">
        <f>processed!F34/processed!F$196</f>
        <v>615.89629443798208</v>
      </c>
      <c r="G34" s="2">
        <f>processed!I34/processed!I$196</f>
        <v>489.57941093448784</v>
      </c>
      <c r="H34" s="2">
        <f>processed!J34/processed!J$196</f>
        <v>559.50473293619052</v>
      </c>
      <c r="I34" s="2">
        <f>processed!K34/processed!K$196</f>
        <v>495.47457891046798</v>
      </c>
      <c r="J34">
        <f t="shared" si="0"/>
        <v>0.51333390811577106</v>
      </c>
      <c r="K34" t="str">
        <f t="shared" si="1"/>
        <v/>
      </c>
      <c r="L34" t="str">
        <f t="shared" si="2"/>
        <v>LPC(20:2)</v>
      </c>
      <c r="Q34" t="s">
        <v>998</v>
      </c>
    </row>
    <row r="35" spans="1:17" x14ac:dyDescent="0.3">
      <c r="A35" s="7" t="s">
        <v>998</v>
      </c>
      <c r="B35" s="6" t="s">
        <v>924</v>
      </c>
      <c r="C35" s="2" t="s">
        <v>94</v>
      </c>
      <c r="D35" s="2">
        <f>processed!D35/processed!D$196</f>
        <v>2478.2688771473099</v>
      </c>
      <c r="E35" s="2">
        <f>processed!E35/processed!E$196</f>
        <v>2791.3848211391069</v>
      </c>
      <c r="F35" s="2">
        <f>processed!F35/processed!F$196</f>
        <v>3593.8110126861284</v>
      </c>
      <c r="G35" s="2">
        <f>processed!I35/processed!I$196</f>
        <v>4461.4863522949727</v>
      </c>
      <c r="H35" s="2">
        <f>processed!J35/processed!J$196</f>
        <v>6136.3251680024705</v>
      </c>
      <c r="I35" s="2">
        <f>processed!K35/processed!K$196</f>
        <v>3360.5747983799001</v>
      </c>
      <c r="J35">
        <f t="shared" si="0"/>
        <v>0.24491526096018224</v>
      </c>
      <c r="K35" t="str">
        <f t="shared" si="1"/>
        <v/>
      </c>
      <c r="L35" t="str">
        <f t="shared" si="2"/>
        <v>LPC(20:2)</v>
      </c>
      <c r="Q35" s="7" t="s">
        <v>998</v>
      </c>
    </row>
    <row r="36" spans="1:17" x14ac:dyDescent="0.3">
      <c r="A36" s="7" t="s">
        <v>984</v>
      </c>
      <c r="B36" s="6" t="s">
        <v>924</v>
      </c>
      <c r="C36" s="2" t="s">
        <v>465</v>
      </c>
      <c r="D36" s="2">
        <f>processed!D36/processed!D$196</f>
        <v>106160.27879523599</v>
      </c>
      <c r="E36" s="2">
        <f>processed!E36/processed!E$196</f>
        <v>100004.25366823383</v>
      </c>
      <c r="F36" s="2">
        <f>processed!F36/processed!F$196</f>
        <v>101260.94369365185</v>
      </c>
      <c r="G36" s="2">
        <f>processed!I36/processed!I$196</f>
        <v>128366.90458295366</v>
      </c>
      <c r="H36" s="2">
        <f>processed!J36/processed!J$196</f>
        <v>146136.5282930737</v>
      </c>
      <c r="I36" s="2">
        <f>processed!K36/processed!K$196</f>
        <v>146215.341182451</v>
      </c>
      <c r="J36">
        <f t="shared" si="0"/>
        <v>3.9978881857303035E-2</v>
      </c>
      <c r="K36" t="str">
        <f t="shared" si="1"/>
        <v>*</v>
      </c>
      <c r="L36" t="str">
        <f t="shared" si="2"/>
        <v>*LPC(16:1)</v>
      </c>
      <c r="Q36" s="7" t="s">
        <v>999</v>
      </c>
    </row>
    <row r="37" spans="1:17" x14ac:dyDescent="0.3">
      <c r="A37" s="7" t="s">
        <v>999</v>
      </c>
      <c r="B37" s="6" t="s">
        <v>924</v>
      </c>
      <c r="C37" s="2" t="s">
        <v>887</v>
      </c>
      <c r="D37" s="2">
        <f>processed!D37/processed!D$196</f>
        <v>156475.96071271101</v>
      </c>
      <c r="E37" s="2">
        <f>processed!E37/processed!E$196</f>
        <v>172974.02526048649</v>
      </c>
      <c r="F37" s="2">
        <f>processed!F37/processed!F$196</f>
        <v>188313.98179621858</v>
      </c>
      <c r="G37" s="2">
        <f>processed!I37/processed!I$196</f>
        <v>121898.40126699806</v>
      </c>
      <c r="H37" s="2">
        <f>processed!J37/processed!J$196</f>
        <v>134405.95070082488</v>
      </c>
      <c r="I37" s="2">
        <f>processed!K37/processed!K$196</f>
        <v>125819.157969219</v>
      </c>
      <c r="J37">
        <f t="shared" si="0"/>
        <v>3.5219488261526349E-2</v>
      </c>
      <c r="K37" t="str">
        <f t="shared" si="1"/>
        <v>*</v>
      </c>
      <c r="L37" t="str">
        <f t="shared" si="2"/>
        <v>*LPC(16:1)</v>
      </c>
      <c r="Q37" t="s">
        <v>999</v>
      </c>
    </row>
    <row r="38" spans="1:17" x14ac:dyDescent="0.3">
      <c r="A38" s="7" t="s">
        <v>985</v>
      </c>
      <c r="B38" s="7" t="s">
        <v>955</v>
      </c>
      <c r="C38" s="2" t="s">
        <v>459</v>
      </c>
      <c r="D38" s="2">
        <f>processed!D38/processed!D$196</f>
        <v>49913.297739979302</v>
      </c>
      <c r="E38" s="2">
        <f>processed!E38/processed!E$196</f>
        <v>80741.869109908614</v>
      </c>
      <c r="F38" s="2">
        <f>processed!F38/processed!F$196</f>
        <v>63203.238893698253</v>
      </c>
      <c r="G38" s="2">
        <f>processed!I38/processed!I$196</f>
        <v>20173.735163522873</v>
      </c>
      <c r="H38" s="2">
        <f>processed!J38/processed!J$196</f>
        <v>20882.305833988074</v>
      </c>
      <c r="I38" s="2">
        <f>processed!K38/processed!K$196</f>
        <v>24928.199009910699</v>
      </c>
      <c r="J38">
        <f t="shared" si="0"/>
        <v>4.1482366098189699E-2</v>
      </c>
      <c r="K38" t="str">
        <f t="shared" si="1"/>
        <v>*</v>
      </c>
      <c r="L38" t="str">
        <f t="shared" si="2"/>
        <v>*PC(18:1/22:6)</v>
      </c>
      <c r="Q38" s="7" t="s">
        <v>985</v>
      </c>
    </row>
    <row r="39" spans="1:17" x14ac:dyDescent="0.3">
      <c r="A39" s="7" t="s">
        <v>1000</v>
      </c>
      <c r="B39" s="7" t="s">
        <v>955</v>
      </c>
      <c r="C39" s="2" t="s">
        <v>457</v>
      </c>
      <c r="D39" s="2">
        <f>processed!D39/processed!D$196</f>
        <v>70938.799462451207</v>
      </c>
      <c r="E39" s="2">
        <f>processed!E39/processed!E$196</f>
        <v>85714.054394325183</v>
      </c>
      <c r="F39" s="2">
        <f>processed!F39/processed!F$196</f>
        <v>96389.025786336031</v>
      </c>
      <c r="G39" s="2">
        <f>processed!I39/processed!I$196</f>
        <v>69164.494249561074</v>
      </c>
      <c r="H39" s="2">
        <f>processed!J39/processed!J$196</f>
        <v>75581.625769082108</v>
      </c>
      <c r="I39" s="2">
        <f>processed!K39/processed!K$196</f>
        <v>73885.4512365275</v>
      </c>
      <c r="J39">
        <f t="shared" si="0"/>
        <v>0.19707984613337892</v>
      </c>
      <c r="K39" t="str">
        <f t="shared" si="1"/>
        <v/>
      </c>
      <c r="L39" t="str">
        <f t="shared" si="2"/>
        <v>PC(22:0/22:3)</v>
      </c>
      <c r="Q39" s="7" t="s">
        <v>1000</v>
      </c>
    </row>
    <row r="40" spans="1:17" x14ac:dyDescent="0.3">
      <c r="A40" s="7" t="s">
        <v>1000</v>
      </c>
      <c r="B40" s="7" t="s">
        <v>955</v>
      </c>
      <c r="C40" s="2" t="s">
        <v>457</v>
      </c>
      <c r="D40" s="2">
        <f>processed!D40/processed!D$196</f>
        <v>3610.1062796032402</v>
      </c>
      <c r="E40" s="2">
        <f>processed!E40/processed!E$196</f>
        <v>3707.1166373342166</v>
      </c>
      <c r="F40" s="2">
        <f>processed!F40/processed!F$196</f>
        <v>4139.2526903649423</v>
      </c>
      <c r="G40" s="2">
        <f>processed!I40/processed!I$196</f>
        <v>3318.0387887812917</v>
      </c>
      <c r="H40" s="2">
        <f>processed!J40/processed!J$196</f>
        <v>4225.7748846870045</v>
      </c>
      <c r="I40" s="2">
        <f>processed!K40/processed!K$196</f>
        <v>3134.1802698413999</v>
      </c>
      <c r="J40">
        <f t="shared" si="0"/>
        <v>0.61522742046106127</v>
      </c>
      <c r="K40" t="str">
        <f t="shared" si="1"/>
        <v/>
      </c>
      <c r="L40" t="str">
        <f t="shared" si="2"/>
        <v>PC(22:0/22:3)</v>
      </c>
      <c r="Q40" s="7" t="s">
        <v>1000</v>
      </c>
    </row>
    <row r="41" spans="1:17" x14ac:dyDescent="0.3">
      <c r="A41" s="7" t="s">
        <v>1001</v>
      </c>
      <c r="B41" s="7" t="s">
        <v>955</v>
      </c>
      <c r="C41" s="2" t="s">
        <v>580</v>
      </c>
      <c r="D41" s="2">
        <f>processed!D41/processed!D$196</f>
        <v>829.74166762598702</v>
      </c>
      <c r="E41" s="2">
        <f>processed!E41/processed!E$196</f>
        <v>692.74916113448046</v>
      </c>
      <c r="F41" s="2">
        <f>processed!F41/processed!F$196</f>
        <v>613.23315117200411</v>
      </c>
      <c r="G41" s="2">
        <f>processed!I41/processed!I$196</f>
        <v>306.15979928279376</v>
      </c>
      <c r="H41" s="2">
        <f>processed!J41/processed!J$196</f>
        <v>736.42952440372414</v>
      </c>
      <c r="I41" s="2">
        <f>processed!K41/processed!K$196</f>
        <v>540.50752193542598</v>
      </c>
      <c r="J41">
        <f t="shared" si="0"/>
        <v>0.39846663224386336</v>
      </c>
      <c r="K41" t="str">
        <f t="shared" si="1"/>
        <v/>
      </c>
      <c r="L41" t="str">
        <f t="shared" si="2"/>
        <v>PC(20:0/22:5)</v>
      </c>
      <c r="Q41" s="7" t="s">
        <v>1001</v>
      </c>
    </row>
    <row r="42" spans="1:17" x14ac:dyDescent="0.3">
      <c r="A42" s="7" t="s">
        <v>1114</v>
      </c>
      <c r="B42" s="7" t="s">
        <v>955</v>
      </c>
      <c r="C42" s="2" t="s">
        <v>564</v>
      </c>
      <c r="D42" s="2">
        <f>processed!D42/processed!D$196</f>
        <v>2620.6782342705701</v>
      </c>
      <c r="E42" s="2">
        <f>processed!E42/processed!E$196</f>
        <v>2981.7220379390114</v>
      </c>
      <c r="F42" s="2">
        <f>processed!F42/processed!F$196</f>
        <v>1759.7990435893355</v>
      </c>
      <c r="G42" s="2">
        <f>processed!I42/processed!I$196</f>
        <v>3738.1995969024788</v>
      </c>
      <c r="H42" s="2">
        <f>processed!J42/processed!J$196</f>
        <v>5623.4356231126958</v>
      </c>
      <c r="I42" s="2">
        <f>processed!K42/processed!K$196</f>
        <v>4868.7090586411696</v>
      </c>
      <c r="J42">
        <f t="shared" si="0"/>
        <v>6.2568906152660086E-2</v>
      </c>
      <c r="K42" t="str">
        <f t="shared" si="1"/>
        <v/>
      </c>
      <c r="L42" t="str">
        <f t="shared" si="2"/>
        <v>PC(20:5/24:1)</v>
      </c>
      <c r="Q42" s="7" t="s">
        <v>1002</v>
      </c>
    </row>
    <row r="43" spans="1:17" x14ac:dyDescent="0.3">
      <c r="A43" s="7" t="s">
        <v>1002</v>
      </c>
      <c r="B43" s="7" t="s">
        <v>955</v>
      </c>
      <c r="C43" s="2" t="s">
        <v>564</v>
      </c>
      <c r="D43" s="2">
        <f>processed!D43/processed!D$196</f>
        <v>617.27678632526602</v>
      </c>
      <c r="E43" s="2">
        <f>processed!E43/processed!E$196</f>
        <v>885.23620558848654</v>
      </c>
      <c r="F43" s="2">
        <f>processed!F43/processed!F$196</f>
        <v>1177.5150870351049</v>
      </c>
      <c r="G43" s="2">
        <f>processed!I43/processed!I$196</f>
        <v>3205.2057032018129</v>
      </c>
      <c r="H43" s="2">
        <f>processed!J43/processed!J$196</f>
        <v>669.90213621415421</v>
      </c>
      <c r="I43" s="2">
        <f>processed!K43/processed!K$196</f>
        <v>504.04602202116899</v>
      </c>
      <c r="J43">
        <f t="shared" si="0"/>
        <v>0.6343379108152627</v>
      </c>
      <c r="K43" t="str">
        <f t="shared" si="1"/>
        <v/>
      </c>
      <c r="L43" t="str">
        <f t="shared" si="2"/>
        <v>PC(20:5/24:1)</v>
      </c>
      <c r="Q43" s="7" t="s">
        <v>1002</v>
      </c>
    </row>
    <row r="44" spans="1:17" x14ac:dyDescent="0.3">
      <c r="A44" s="7" t="s">
        <v>1003</v>
      </c>
      <c r="B44" s="6" t="s">
        <v>954</v>
      </c>
      <c r="C44" s="2" t="s">
        <v>109</v>
      </c>
      <c r="D44" s="2">
        <f>processed!D44/processed!D$196</f>
        <v>650.21653720778897</v>
      </c>
      <c r="E44" s="2">
        <f>processed!E44/processed!E$196</f>
        <v>722.32371528546321</v>
      </c>
      <c r="F44" s="2">
        <f>processed!F44/processed!F$196</f>
        <v>1412.7450825524677</v>
      </c>
      <c r="G44" s="2">
        <f>processed!I44/processed!I$196</f>
        <v>357.81201250204549</v>
      </c>
      <c r="H44" s="2">
        <f>processed!J44/processed!J$196</f>
        <v>444.54149469093852</v>
      </c>
      <c r="I44" s="2">
        <f>processed!K44/processed!K$196</f>
        <v>438.81493030014599</v>
      </c>
      <c r="J44">
        <f t="shared" si="0"/>
        <v>0.154287431102058</v>
      </c>
      <c r="K44" t="str">
        <f t="shared" si="1"/>
        <v/>
      </c>
      <c r="L44" t="str">
        <f t="shared" si="2"/>
        <v>PE(16:0/22:1)</v>
      </c>
      <c r="Q44" s="7" t="s">
        <v>1003</v>
      </c>
    </row>
    <row r="45" spans="1:17" x14ac:dyDescent="0.3">
      <c r="A45" s="7" t="s">
        <v>1004</v>
      </c>
      <c r="B45" s="7" t="s">
        <v>955</v>
      </c>
      <c r="C45" s="2" t="s">
        <v>553</v>
      </c>
      <c r="D45" s="2">
        <f>processed!D45/processed!D$196</f>
        <v>652.242584819429</v>
      </c>
      <c r="E45" s="2">
        <f>processed!E45/processed!E$196</f>
        <v>1247.5199521345621</v>
      </c>
      <c r="F45" s="2">
        <f>processed!F45/processed!F$196</f>
        <v>578.47746059962867</v>
      </c>
      <c r="G45" s="2">
        <f>processed!I45/processed!I$196</f>
        <v>919.94241273724458</v>
      </c>
      <c r="H45" s="2">
        <f>processed!J45/processed!J$196</f>
        <v>934.10529802943438</v>
      </c>
      <c r="I45" s="2">
        <f>processed!K45/processed!K$196</f>
        <v>418.32799587340298</v>
      </c>
      <c r="J45">
        <f t="shared" si="0"/>
        <v>0.73121636912489218</v>
      </c>
      <c r="K45" t="str">
        <f t="shared" si="1"/>
        <v/>
      </c>
      <c r="L45" t="str">
        <f t="shared" si="2"/>
        <v>PC(16:0/22:6)</v>
      </c>
      <c r="Q45" s="7" t="s">
        <v>1004</v>
      </c>
    </row>
    <row r="46" spans="1:17" x14ac:dyDescent="0.3">
      <c r="A46" s="7" t="s">
        <v>1005</v>
      </c>
      <c r="B46" s="6" t="s">
        <v>954</v>
      </c>
      <c r="C46" s="2" t="s">
        <v>134</v>
      </c>
      <c r="D46" s="2">
        <f>processed!D46/processed!D$196</f>
        <v>76570.8074408619</v>
      </c>
      <c r="E46" s="2">
        <f>processed!E46/processed!E$196</f>
        <v>82643.08277027875</v>
      </c>
      <c r="F46" s="2">
        <f>processed!F46/processed!F$196</f>
        <v>92487.233764960576</v>
      </c>
      <c r="G46" s="2">
        <f>processed!I46/processed!I$196</f>
        <v>75022.481614035059</v>
      </c>
      <c r="H46" s="2">
        <f>processed!J46/processed!J$196</f>
        <v>82415.74276534903</v>
      </c>
      <c r="I46" s="2">
        <f>processed!K46/processed!K$196</f>
        <v>69309.730957410196</v>
      </c>
      <c r="J46">
        <f t="shared" si="0"/>
        <v>0.37983001853408294</v>
      </c>
      <c r="K46" t="str">
        <f t="shared" si="1"/>
        <v/>
      </c>
      <c r="L46" t="str">
        <f t="shared" si="2"/>
        <v>PE(16:0/22:6)</v>
      </c>
      <c r="Q46" s="7" t="s">
        <v>1005</v>
      </c>
    </row>
    <row r="47" spans="1:17" x14ac:dyDescent="0.3">
      <c r="A47" s="7" t="s">
        <v>1104</v>
      </c>
      <c r="B47" s="7" t="s">
        <v>955</v>
      </c>
      <c r="C47" s="2" t="s">
        <v>888</v>
      </c>
      <c r="D47" s="2">
        <f>processed!D47/processed!D$196</f>
        <v>1224467.5387535701</v>
      </c>
      <c r="E47" s="2">
        <f>processed!E47/processed!E$196</f>
        <v>1224850.4149040116</v>
      </c>
      <c r="F47" s="2">
        <f>processed!F47/processed!F$196</f>
        <v>1544317.7416527064</v>
      </c>
      <c r="G47" s="2">
        <f>processed!I47/processed!I$196</f>
        <v>873465.6535995712</v>
      </c>
      <c r="H47" s="2">
        <f>processed!J47/processed!J$196</f>
        <v>778944.65179898404</v>
      </c>
      <c r="I47" s="2">
        <f>processed!K47/processed!K$196</f>
        <v>824885.81461523904</v>
      </c>
      <c r="J47">
        <f t="shared" si="0"/>
        <v>4.4577769918054275E-2</v>
      </c>
      <c r="K47" t="str">
        <f t="shared" si="1"/>
        <v>*</v>
      </c>
      <c r="L47" t="str">
        <f t="shared" si="2"/>
        <v>*PC(16:0/22:5)</v>
      </c>
      <c r="Q47" t="s">
        <v>1104</v>
      </c>
    </row>
    <row r="48" spans="1:17" x14ac:dyDescent="0.3">
      <c r="A48" s="7" t="s">
        <v>1115</v>
      </c>
      <c r="B48" s="7" t="s">
        <v>955</v>
      </c>
      <c r="C48" s="2" t="s">
        <v>87</v>
      </c>
      <c r="D48" s="2">
        <f>processed!D48/processed!D$196</f>
        <v>5262473.5174292801</v>
      </c>
      <c r="E48" s="2">
        <f>processed!E48/processed!E$196</f>
        <v>5456176.3744612131</v>
      </c>
      <c r="F48" s="2">
        <f>processed!F48/processed!F$196</f>
        <v>6746620.4493798204</v>
      </c>
      <c r="G48" s="2">
        <f>processed!I48/processed!I$196</f>
        <v>3450005.1401824187</v>
      </c>
      <c r="H48" s="2">
        <f>processed!J48/processed!J$196</f>
        <v>3777023.163859264</v>
      </c>
      <c r="I48" s="2">
        <f>processed!K48/processed!K$196</f>
        <v>4750345.5320106996</v>
      </c>
      <c r="J48">
        <f t="shared" si="0"/>
        <v>2.5160214263223262E-3</v>
      </c>
      <c r="K48" t="str">
        <f t="shared" si="1"/>
        <v>**</v>
      </c>
      <c r="L48" t="str">
        <f t="shared" si="2"/>
        <v>**PC(16:0/18:2)</v>
      </c>
      <c r="Q48" s="7" t="s">
        <v>1007</v>
      </c>
    </row>
    <row r="49" spans="1:17" x14ac:dyDescent="0.3">
      <c r="A49" s="7" t="s">
        <v>1007</v>
      </c>
      <c r="B49" s="7" t="s">
        <v>955</v>
      </c>
      <c r="C49" s="2" t="s">
        <v>87</v>
      </c>
      <c r="D49" s="2">
        <f>processed!D49/processed!D$196</f>
        <v>6005.4035479179001</v>
      </c>
      <c r="E49" s="2">
        <f>processed!E49/processed!E$196</f>
        <v>5158.1596956263793</v>
      </c>
      <c r="F49" s="2">
        <f>processed!F49/processed!F$196</f>
        <v>6048.582386987342</v>
      </c>
      <c r="G49" s="2">
        <f>processed!I49/processed!I$196</f>
        <v>6519.7320741195435</v>
      </c>
      <c r="H49" s="2">
        <f>processed!J49/processed!J$196</f>
        <v>8135.2418293807132</v>
      </c>
      <c r="I49" s="2">
        <f>processed!K49/processed!K$196</f>
        <v>7406.2584169070296</v>
      </c>
      <c r="J49">
        <f t="shared" si="0"/>
        <v>0.15476113501170552</v>
      </c>
      <c r="K49" t="str">
        <f t="shared" si="1"/>
        <v/>
      </c>
      <c r="L49" t="str">
        <f t="shared" si="2"/>
        <v>PC(16:0/18:2)</v>
      </c>
      <c r="Q49" s="7" t="s">
        <v>1007</v>
      </c>
    </row>
    <row r="50" spans="1:17" x14ac:dyDescent="0.3">
      <c r="A50" s="7" t="s">
        <v>1007</v>
      </c>
      <c r="B50" s="7" t="s">
        <v>955</v>
      </c>
      <c r="C50" s="2" t="s">
        <v>87</v>
      </c>
      <c r="D50" s="2">
        <f>processed!D50/processed!D$196</f>
        <v>1029.9926052711701</v>
      </c>
      <c r="E50" s="2">
        <f>processed!E50/processed!E$196</f>
        <v>1298.211562461508</v>
      </c>
      <c r="F50" s="2">
        <f>processed!F50/processed!F$196</f>
        <v>1427.3219707373885</v>
      </c>
      <c r="G50" s="2">
        <f>processed!I50/processed!I$196</f>
        <v>1028.5051572375046</v>
      </c>
      <c r="H50" s="2">
        <f>processed!J50/processed!J$196</f>
        <v>1581.6012635264758</v>
      </c>
      <c r="I50" s="2">
        <f>processed!K50/processed!K$196</f>
        <v>1187.6004903897899</v>
      </c>
      <c r="J50">
        <f t="shared" si="0"/>
        <v>0.93439099431078732</v>
      </c>
      <c r="K50" t="str">
        <f t="shared" si="1"/>
        <v/>
      </c>
      <c r="L50" t="str">
        <f t="shared" si="2"/>
        <v>PC(16:0/18:2)</v>
      </c>
      <c r="Q50" s="7" t="s">
        <v>1007</v>
      </c>
    </row>
    <row r="51" spans="1:17" x14ac:dyDescent="0.3">
      <c r="A51" s="7" t="s">
        <v>1008</v>
      </c>
      <c r="B51" s="6" t="s">
        <v>954</v>
      </c>
      <c r="C51" s="2" t="s">
        <v>298</v>
      </c>
      <c r="D51" s="2">
        <f>processed!D51/processed!D$196</f>
        <v>976268.34167865396</v>
      </c>
      <c r="E51" s="2">
        <f>processed!E51/processed!E$196</f>
        <v>1076790.0749756123</v>
      </c>
      <c r="F51" s="2">
        <f>processed!F51/processed!F$196</f>
        <v>1248124.1626138112</v>
      </c>
      <c r="G51" s="2">
        <f>processed!I51/processed!I$196</f>
        <v>864143.27115765843</v>
      </c>
      <c r="H51" s="2">
        <f>processed!J51/processed!J$196</f>
        <v>1041048.7015207779</v>
      </c>
      <c r="I51" s="2">
        <f>processed!K51/processed!K$196</f>
        <v>757746.81888489798</v>
      </c>
      <c r="J51">
        <f t="shared" si="0"/>
        <v>0.26930487516534307</v>
      </c>
      <c r="K51" t="str">
        <f t="shared" si="1"/>
        <v/>
      </c>
      <c r="L51" t="str">
        <f t="shared" si="2"/>
        <v>PE(16:0/18:2)</v>
      </c>
      <c r="Q51" s="7" t="s">
        <v>1008</v>
      </c>
    </row>
    <row r="52" spans="1:17" x14ac:dyDescent="0.3">
      <c r="A52" s="7" t="s">
        <v>1008</v>
      </c>
      <c r="B52" s="6" t="s">
        <v>954</v>
      </c>
      <c r="C52" s="2" t="s">
        <v>298</v>
      </c>
      <c r="D52" s="2">
        <f>processed!D52/processed!D$196</f>
        <v>306.61146238829201</v>
      </c>
      <c r="E52" s="2">
        <f>processed!E52/processed!E$196</f>
        <v>428.02794365244432</v>
      </c>
      <c r="F52" s="2">
        <f>processed!F52/processed!F$196</f>
        <v>268.70555380210692</v>
      </c>
      <c r="G52" s="2">
        <f>processed!I52/processed!I$196</f>
        <v>601.181515884173</v>
      </c>
      <c r="H52" s="2">
        <f>processed!J52/processed!J$196</f>
        <v>449.95027564156084</v>
      </c>
      <c r="I52" s="2">
        <f>processed!K52/processed!K$196</f>
        <v>404.48131958453001</v>
      </c>
      <c r="J52">
        <f t="shared" si="0"/>
        <v>0.19679896935193741</v>
      </c>
      <c r="K52" t="str">
        <f t="shared" si="1"/>
        <v/>
      </c>
      <c r="L52" t="str">
        <f t="shared" si="2"/>
        <v>PE(16:0/18:2)</v>
      </c>
      <c r="Q52" s="7" t="s">
        <v>1008</v>
      </c>
    </row>
    <row r="53" spans="1:17" x14ac:dyDescent="0.3">
      <c r="A53" s="7" t="s">
        <v>1009</v>
      </c>
      <c r="B53" s="7" t="s">
        <v>955</v>
      </c>
      <c r="C53" s="2" t="s">
        <v>619</v>
      </c>
      <c r="D53" s="2">
        <f>processed!D53/processed!D$196</f>
        <v>5441.18923229333</v>
      </c>
      <c r="E53" s="2">
        <f>processed!E53/processed!E$196</f>
        <v>3297.3237655660455</v>
      </c>
      <c r="F53" s="2">
        <f>processed!F53/processed!F$196</f>
        <v>5804.7738378999638</v>
      </c>
      <c r="G53" s="2">
        <f>processed!I53/processed!I$196</f>
        <v>4381.6382234514376</v>
      </c>
      <c r="H53" s="2">
        <f>processed!J53/processed!J$196</f>
        <v>13232.841115398058</v>
      </c>
      <c r="I53" s="2">
        <f>processed!K53/processed!K$196</f>
        <v>5773.9416819124899</v>
      </c>
      <c r="J53">
        <f t="shared" si="0"/>
        <v>0.48891205660154879</v>
      </c>
      <c r="K53" t="str">
        <f t="shared" si="1"/>
        <v/>
      </c>
      <c r="L53" t="str">
        <f t="shared" si="2"/>
        <v>PC(16:0/14:1)</v>
      </c>
      <c r="Q53" s="7" t="s">
        <v>1009</v>
      </c>
    </row>
    <row r="54" spans="1:17" x14ac:dyDescent="0.3">
      <c r="A54" s="7" t="s">
        <v>1010</v>
      </c>
      <c r="B54" s="7" t="s">
        <v>955</v>
      </c>
      <c r="C54" s="2" t="s">
        <v>122</v>
      </c>
      <c r="D54" s="2">
        <f>processed!D54/processed!D$196</f>
        <v>777446.17125226301</v>
      </c>
      <c r="E54" s="2">
        <f>processed!E54/processed!E$196</f>
        <v>487682.88087408472</v>
      </c>
      <c r="F54" s="2">
        <f>processed!F54/processed!F$196</f>
        <v>826761.23828202253</v>
      </c>
      <c r="G54" s="2">
        <f>processed!I54/processed!I$196</f>
        <v>1119709.2824251328</v>
      </c>
      <c r="H54" s="2">
        <f>processed!J54/processed!J$196</f>
        <v>1432769.5918266058</v>
      </c>
      <c r="I54" s="2">
        <f>processed!K54/processed!K$196</f>
        <v>678177.17280985299</v>
      </c>
      <c r="J54">
        <f t="shared" si="0"/>
        <v>0.35293540362742226</v>
      </c>
      <c r="K54" t="str">
        <f t="shared" si="1"/>
        <v/>
      </c>
      <c r="L54" t="str">
        <f t="shared" si="2"/>
        <v>PC(16:0/18:0)</v>
      </c>
      <c r="Q54" s="7" t="s">
        <v>1010</v>
      </c>
    </row>
    <row r="55" spans="1:17" x14ac:dyDescent="0.3">
      <c r="A55" s="7" t="s">
        <v>1011</v>
      </c>
      <c r="B55" s="6" t="s">
        <v>924</v>
      </c>
      <c r="C55" s="2" t="s">
        <v>296</v>
      </c>
      <c r="D55" s="2">
        <f>processed!D55/processed!D$196</f>
        <v>187213.427878252</v>
      </c>
      <c r="E55" s="2">
        <f>processed!E55/processed!E$196</f>
        <v>188086.11434299627</v>
      </c>
      <c r="F55" s="2">
        <f>processed!F55/processed!F$196</f>
        <v>233332.58632028862</v>
      </c>
      <c r="G55" s="2">
        <f>processed!I55/processed!I$196</f>
        <v>201654.42666886465</v>
      </c>
      <c r="H55" s="2">
        <f>processed!J55/processed!J$196</f>
        <v>229493.03478669762</v>
      </c>
      <c r="I55" s="2">
        <f>processed!K55/processed!K$196</f>
        <v>204636.01004419799</v>
      </c>
      <c r="J55">
        <f t="shared" si="0"/>
        <v>0.70088690167832501</v>
      </c>
      <c r="K55" t="str">
        <f t="shared" si="1"/>
        <v/>
      </c>
      <c r="L55" t="str">
        <f t="shared" si="2"/>
        <v>LPC(16:0)</v>
      </c>
      <c r="Q55" s="7" t="s">
        <v>1011</v>
      </c>
    </row>
    <row r="56" spans="1:17" x14ac:dyDescent="0.3">
      <c r="A56" s="7" t="s">
        <v>1011</v>
      </c>
      <c r="B56" s="6" t="s">
        <v>924</v>
      </c>
      <c r="C56" s="2" t="s">
        <v>889</v>
      </c>
      <c r="D56" s="2">
        <f>processed!D56/processed!D$196</f>
        <v>838876.65372229496</v>
      </c>
      <c r="E56" s="2">
        <f>processed!E56/processed!E$196</f>
        <v>888426.66901720734</v>
      </c>
      <c r="F56" s="2">
        <f>processed!F56/processed!F$196</f>
        <v>1045487.3106134399</v>
      </c>
      <c r="G56" s="2">
        <f>processed!I56/processed!I$196</f>
        <v>936642.77636238839</v>
      </c>
      <c r="H56" s="2">
        <f>processed!J56/processed!J$196</f>
        <v>1071975.5999770213</v>
      </c>
      <c r="I56" s="2">
        <f>processed!K56/processed!K$196</f>
        <v>944407.18380569399</v>
      </c>
      <c r="J56">
        <f t="shared" si="0"/>
        <v>0.54997044502346959</v>
      </c>
      <c r="K56" t="str">
        <f t="shared" si="1"/>
        <v/>
      </c>
      <c r="L56" t="str">
        <f t="shared" si="2"/>
        <v>LPC(16:0)</v>
      </c>
      <c r="Q56" t="s">
        <v>1011</v>
      </c>
    </row>
    <row r="57" spans="1:17" x14ac:dyDescent="0.3">
      <c r="A57" s="7" t="s">
        <v>1014</v>
      </c>
      <c r="B57" s="7" t="s">
        <v>956</v>
      </c>
      <c r="C57" s="2" t="s">
        <v>890</v>
      </c>
      <c r="D57" s="2">
        <f>processed!D57/processed!D$196</f>
        <v>101422.350982038</v>
      </c>
      <c r="E57" s="2">
        <f>processed!E57/processed!E$196</f>
        <v>109227.53087888824</v>
      </c>
      <c r="F57" s="2">
        <f>processed!F57/processed!F$196</f>
        <v>123991.30527622014</v>
      </c>
      <c r="G57" s="2">
        <f>processed!I57/processed!I$196</f>
        <v>117765.45833096218</v>
      </c>
      <c r="H57" s="2">
        <f>processed!J57/processed!J$196</f>
        <v>128300.80704646195</v>
      </c>
      <c r="I57" s="2">
        <f>processed!K57/processed!K$196</f>
        <v>114588.614422553</v>
      </c>
      <c r="J57">
        <f t="shared" si="0"/>
        <v>0.4400012379805337</v>
      </c>
      <c r="K57" t="str">
        <f t="shared" si="1"/>
        <v/>
      </c>
      <c r="L57" t="str">
        <f t="shared" si="2"/>
        <v>LPE(16:0)</v>
      </c>
      <c r="Q57" t="s">
        <v>1014</v>
      </c>
    </row>
    <row r="58" spans="1:17" x14ac:dyDescent="0.3">
      <c r="A58" s="7" t="s">
        <v>1014</v>
      </c>
      <c r="B58" s="7" t="s">
        <v>956</v>
      </c>
      <c r="C58" s="2" t="s">
        <v>78</v>
      </c>
      <c r="D58" s="2">
        <f>processed!D58/processed!D$196</f>
        <v>17207.766509500601</v>
      </c>
      <c r="E58" s="2">
        <f>processed!E58/processed!E$196</f>
        <v>17389.359808667388</v>
      </c>
      <c r="F58" s="2">
        <f>processed!F58/processed!F$196</f>
        <v>20597.868493943242</v>
      </c>
      <c r="G58" s="2">
        <f>processed!I58/processed!I$196</f>
        <v>18350.99438115635</v>
      </c>
      <c r="H58" s="2">
        <f>processed!J58/processed!J$196</f>
        <v>22920.174252485263</v>
      </c>
      <c r="I58" s="2">
        <f>processed!K58/processed!K$196</f>
        <v>19200.3992087511</v>
      </c>
      <c r="J58">
        <f t="shared" si="0"/>
        <v>0.47638355197315652</v>
      </c>
      <c r="K58" t="str">
        <f t="shared" si="1"/>
        <v/>
      </c>
      <c r="L58" t="str">
        <f t="shared" si="2"/>
        <v>LPE(16:0)</v>
      </c>
      <c r="Q58" s="7" t="s">
        <v>1014</v>
      </c>
    </row>
    <row r="59" spans="1:17" x14ac:dyDescent="0.3">
      <c r="A59" s="7" t="s">
        <v>1015</v>
      </c>
      <c r="B59" s="7" t="s">
        <v>955</v>
      </c>
      <c r="C59" s="2" t="s">
        <v>471</v>
      </c>
      <c r="D59" s="2">
        <f>processed!D59/processed!D$196</f>
        <v>3520.2769331364102</v>
      </c>
      <c r="E59" s="2">
        <f>processed!E59/processed!E$196</f>
        <v>8852.5753304183654</v>
      </c>
      <c r="F59" s="2">
        <f>processed!F59/processed!F$196</f>
        <v>5447.0719651017453</v>
      </c>
      <c r="G59" s="2">
        <f>processed!I59/processed!I$196</f>
        <v>2441.4040911629281</v>
      </c>
      <c r="H59" s="2">
        <f>processed!J59/processed!J$196</f>
        <v>731.73051397189738</v>
      </c>
      <c r="I59" s="2">
        <f>processed!K59/processed!K$196</f>
        <v>2931.9516449780899</v>
      </c>
      <c r="J59">
        <f t="shared" si="0"/>
        <v>0.21074837808088831</v>
      </c>
      <c r="K59" t="str">
        <f t="shared" si="1"/>
        <v/>
      </c>
      <c r="L59" t="str">
        <f t="shared" si="2"/>
        <v>PC(16:0/20:6)</v>
      </c>
      <c r="Q59" s="7" t="s">
        <v>1015</v>
      </c>
    </row>
    <row r="60" spans="1:17" x14ac:dyDescent="0.3">
      <c r="A60" s="7" t="s">
        <v>1015</v>
      </c>
      <c r="B60" s="7" t="s">
        <v>955</v>
      </c>
      <c r="C60" s="2" t="s">
        <v>290</v>
      </c>
      <c r="D60" s="2">
        <f>processed!D60/processed!D$196</f>
        <v>1155.6216452917099</v>
      </c>
      <c r="E60" s="2">
        <f>processed!E60/processed!E$196</f>
        <v>2096.9852259624404</v>
      </c>
      <c r="F60" s="2">
        <f>processed!F60/processed!F$196</f>
        <v>11382.557680260488</v>
      </c>
      <c r="G60" s="2">
        <f>processed!I60/processed!I$196</f>
        <v>5488.554264710453</v>
      </c>
      <c r="H60" s="2">
        <f>processed!J60/processed!J$196</f>
        <v>7183.6542808183422</v>
      </c>
      <c r="I60" s="2">
        <f>processed!K60/processed!K$196</f>
        <v>6048.3551258247398</v>
      </c>
      <c r="J60">
        <f t="shared" si="0"/>
        <v>0.72412739959445704</v>
      </c>
      <c r="K60" t="str">
        <f t="shared" si="1"/>
        <v/>
      </c>
      <c r="L60" t="str">
        <f t="shared" si="2"/>
        <v>PC(16:0/20:6)</v>
      </c>
      <c r="Q60" s="7" t="s">
        <v>1015</v>
      </c>
    </row>
    <row r="61" spans="1:17" x14ac:dyDescent="0.3">
      <c r="A61" s="7" t="s">
        <v>1015</v>
      </c>
      <c r="B61" s="7" t="s">
        <v>955</v>
      </c>
      <c r="C61" s="2" t="s">
        <v>290</v>
      </c>
      <c r="D61" s="2">
        <f>processed!D61/processed!D$196</f>
        <v>711.06082151090698</v>
      </c>
      <c r="E61" s="2">
        <f>processed!E61/processed!E$196</f>
        <v>1086.3430999423374</v>
      </c>
      <c r="F61" s="2">
        <f>processed!F61/processed!F$196</f>
        <v>887.01391699667124</v>
      </c>
      <c r="G61" s="2">
        <f>processed!I61/processed!I$196</f>
        <v>949.3871452344988</v>
      </c>
      <c r="H61" s="2">
        <f>processed!J61/processed!J$196</f>
        <v>365.15448179654516</v>
      </c>
      <c r="I61" s="2">
        <f>processed!K61/processed!K$196</f>
        <v>397.98487898108698</v>
      </c>
      <c r="J61">
        <f t="shared" si="0"/>
        <v>0.37885135620129218</v>
      </c>
      <c r="K61" t="str">
        <f t="shared" si="1"/>
        <v/>
      </c>
      <c r="L61" t="str">
        <f t="shared" si="2"/>
        <v>PC(16:0/20:6)</v>
      </c>
      <c r="Q61" s="7" t="s">
        <v>1015</v>
      </c>
    </row>
    <row r="62" spans="1:17" x14ac:dyDescent="0.3">
      <c r="A62" s="7" t="s">
        <v>1016</v>
      </c>
      <c r="B62" s="7" t="s">
        <v>955</v>
      </c>
      <c r="C62" s="2" t="s">
        <v>891</v>
      </c>
      <c r="D62" s="2">
        <f>processed!D62/processed!D$196</f>
        <v>84586.2318714883</v>
      </c>
      <c r="E62" s="2">
        <f>processed!E62/processed!E$196</f>
        <v>70562.098803316447</v>
      </c>
      <c r="F62" s="2">
        <f>processed!F62/processed!F$196</f>
        <v>86017.052542130783</v>
      </c>
      <c r="G62" s="2">
        <f>processed!I62/processed!I$196</f>
        <v>41226.279256126109</v>
      </c>
      <c r="H62" s="2">
        <f>processed!J62/processed!J$196</f>
        <v>41359.216232150939</v>
      </c>
      <c r="I62" s="2">
        <f>processed!K62/processed!K$196</f>
        <v>42426.700507899899</v>
      </c>
      <c r="J62">
        <f t="shared" si="0"/>
        <v>1.4767426919792782E-2</v>
      </c>
      <c r="K62" t="str">
        <f t="shared" si="1"/>
        <v>*</v>
      </c>
      <c r="L62" t="str">
        <f t="shared" si="2"/>
        <v>*PC(16:0/18:2)</v>
      </c>
      <c r="Q62" t="s">
        <v>1007</v>
      </c>
    </row>
    <row r="63" spans="1:17" x14ac:dyDescent="0.3">
      <c r="A63" s="7" t="s">
        <v>1007</v>
      </c>
      <c r="B63" s="7" t="s">
        <v>955</v>
      </c>
      <c r="C63" s="2" t="s">
        <v>82</v>
      </c>
      <c r="D63" s="2">
        <f>processed!D63/processed!D$196</f>
        <v>10819.9372665513</v>
      </c>
      <c r="E63" s="2">
        <f>processed!E63/processed!E$196</f>
        <v>5051.3365951294145</v>
      </c>
      <c r="F63" s="2">
        <f>processed!F63/processed!F$196</f>
        <v>8781.9068372983493</v>
      </c>
      <c r="G63" s="2">
        <f>processed!I63/processed!I$196</f>
        <v>18862.151428909478</v>
      </c>
      <c r="H63" s="2">
        <f>processed!J63/processed!J$196</f>
        <v>12081.993088179117</v>
      </c>
      <c r="I63" s="2">
        <f>processed!K63/processed!K$196</f>
        <v>5618.91542475388</v>
      </c>
      <c r="J63">
        <f t="shared" si="0"/>
        <v>0.38277984530679887</v>
      </c>
      <c r="K63" t="str">
        <f t="shared" si="1"/>
        <v/>
      </c>
      <c r="L63" t="str">
        <f t="shared" si="2"/>
        <v>PC(16:0/18:2)</v>
      </c>
      <c r="Q63" s="7" t="s">
        <v>1007</v>
      </c>
    </row>
    <row r="64" spans="1:17" x14ac:dyDescent="0.3">
      <c r="A64" s="7" t="s">
        <v>1007</v>
      </c>
      <c r="B64" s="7" t="s">
        <v>955</v>
      </c>
      <c r="C64" s="2" t="s">
        <v>82</v>
      </c>
      <c r="D64" s="2">
        <f>processed!D64/processed!D$196</f>
        <v>1645.7571630853499</v>
      </c>
      <c r="E64" s="2">
        <f>processed!E64/processed!E$196</f>
        <v>5028.565974590726</v>
      </c>
      <c r="F64" s="2">
        <f>processed!F64/processed!F$196</f>
        <v>1925.437585010661</v>
      </c>
      <c r="G64" s="2">
        <f>processed!I64/processed!I$196</f>
        <v>5066.4071396500995</v>
      </c>
      <c r="H64" s="2">
        <f>processed!J64/processed!J$196</f>
        <v>1796.3921936496752</v>
      </c>
      <c r="I64" s="2">
        <f>processed!K64/processed!K$196</f>
        <v>5362.0185112407198</v>
      </c>
      <c r="J64">
        <f t="shared" si="0"/>
        <v>0.64084333592568843</v>
      </c>
      <c r="K64" t="str">
        <f t="shared" si="1"/>
        <v/>
      </c>
      <c r="L64" t="str">
        <f t="shared" si="2"/>
        <v>PC(16:0/18:2)</v>
      </c>
      <c r="Q64" s="7" t="s">
        <v>1007</v>
      </c>
    </row>
    <row r="65" spans="1:17" x14ac:dyDescent="0.3">
      <c r="A65" s="7" t="s">
        <v>1017</v>
      </c>
      <c r="B65" s="6" t="s">
        <v>924</v>
      </c>
      <c r="C65" s="2" t="s">
        <v>601</v>
      </c>
      <c r="D65" s="2">
        <f>processed!D65/processed!D$196</f>
        <v>869.13774614149997</v>
      </c>
      <c r="E65" s="2">
        <f>processed!E65/processed!E$196</f>
        <v>924.98524353729829</v>
      </c>
      <c r="F65" s="2">
        <f>processed!F65/processed!F$196</f>
        <v>1210.0631201964411</v>
      </c>
      <c r="G65" s="2">
        <f>processed!I65/processed!I$196</f>
        <v>729.84706137501837</v>
      </c>
      <c r="H65" s="2">
        <f>processed!J65/processed!J$196</f>
        <v>832.23533224820721</v>
      </c>
      <c r="I65" s="2">
        <f>processed!K65/processed!K$196</f>
        <v>701.17851064549404</v>
      </c>
      <c r="J65">
        <f t="shared" si="0"/>
        <v>0.20145937284107651</v>
      </c>
      <c r="K65" t="str">
        <f t="shared" si="1"/>
        <v/>
      </c>
      <c r="L65" t="str">
        <f t="shared" si="2"/>
        <v>LPC(18:2)</v>
      </c>
      <c r="Q65" s="7" t="s">
        <v>1017</v>
      </c>
    </row>
    <row r="66" spans="1:17" x14ac:dyDescent="0.3">
      <c r="A66" s="7" t="s">
        <v>1018</v>
      </c>
      <c r="B66" s="7" t="s">
        <v>955</v>
      </c>
      <c r="C66" s="2" t="s">
        <v>555</v>
      </c>
      <c r="D66" s="2">
        <f>processed!D66/processed!D$196</f>
        <v>274269.73175026203</v>
      </c>
      <c r="E66" s="2">
        <f>processed!E66/processed!E$196</f>
        <v>193406.90887884935</v>
      </c>
      <c r="F66" s="2">
        <f>processed!F66/processed!F$196</f>
        <v>224752.80924483939</v>
      </c>
      <c r="G66" s="2">
        <f>processed!I66/processed!I$196</f>
        <v>334704.31268954871</v>
      </c>
      <c r="H66" s="2">
        <f>processed!J66/processed!J$196</f>
        <v>518374.60574606812</v>
      </c>
      <c r="I66" s="2">
        <f>processed!K66/processed!K$196</f>
        <v>345253.04619469302</v>
      </c>
      <c r="J66">
        <f t="shared" si="0"/>
        <v>0.16979212381260766</v>
      </c>
      <c r="K66" t="str">
        <f t="shared" si="1"/>
        <v/>
      </c>
      <c r="L66" t="str">
        <f t="shared" si="2"/>
        <v>PC(14:0/20:4)</v>
      </c>
      <c r="Q66" s="7" t="s">
        <v>1018</v>
      </c>
    </row>
    <row r="67" spans="1:17" x14ac:dyDescent="0.3">
      <c r="A67" s="7" t="s">
        <v>1019</v>
      </c>
      <c r="B67" s="7" t="s">
        <v>955</v>
      </c>
      <c r="C67" s="2" t="s">
        <v>590</v>
      </c>
      <c r="D67" s="2">
        <f>processed!D67/processed!D$196</f>
        <v>4996.5021069580098</v>
      </c>
      <c r="E67" s="2">
        <f>processed!E67/processed!E$196</f>
        <v>12408.325339630341</v>
      </c>
      <c r="F67" s="2">
        <f>processed!F67/processed!F$196</f>
        <v>13637.262230839626</v>
      </c>
      <c r="G67" s="2">
        <f>processed!I67/processed!I$196</f>
        <v>8041.9657014786708</v>
      </c>
      <c r="H67" s="2">
        <f>processed!J67/processed!J$196</f>
        <v>4979.5011332172107</v>
      </c>
      <c r="I67" s="2">
        <f>processed!K67/processed!K$196</f>
        <v>2724.4245093903901</v>
      </c>
      <c r="J67">
        <f t="shared" si="0"/>
        <v>0.34815707254844919</v>
      </c>
      <c r="K67" t="str">
        <f t="shared" si="1"/>
        <v/>
      </c>
      <c r="L67" t="str">
        <f t="shared" si="2"/>
        <v>PC(14:0/22:6)</v>
      </c>
      <c r="Q67" s="7" t="s">
        <v>1019</v>
      </c>
    </row>
    <row r="68" spans="1:17" x14ac:dyDescent="0.3">
      <c r="A68" s="7" t="s">
        <v>1019</v>
      </c>
      <c r="B68" s="7" t="s">
        <v>955</v>
      </c>
      <c r="C68" s="2" t="s">
        <v>590</v>
      </c>
      <c r="D68" s="2">
        <f>processed!D68/processed!D$196</f>
        <v>4066.0470745258299</v>
      </c>
      <c r="E68" s="2">
        <f>processed!E68/processed!E$196</f>
        <v>3532.0935766746243</v>
      </c>
      <c r="F68" s="2">
        <f>processed!F68/processed!F$196</f>
        <v>3203.4235185015077</v>
      </c>
      <c r="G68" s="2">
        <f>processed!I68/processed!I$196</f>
        <v>3599.0067771110262</v>
      </c>
      <c r="H68" s="2">
        <f>processed!J68/processed!J$196</f>
        <v>4389.6897762526041</v>
      </c>
      <c r="I68" s="2">
        <f>processed!K68/processed!K$196</f>
        <v>3656.4519883232001</v>
      </c>
      <c r="J68">
        <f t="shared" si="0"/>
        <v>0.54756360639406287</v>
      </c>
      <c r="K68" t="str">
        <f t="shared" si="1"/>
        <v/>
      </c>
      <c r="L68" t="str">
        <f t="shared" si="2"/>
        <v>PC(14:0/22:6)</v>
      </c>
      <c r="Q68" s="7" t="s">
        <v>1019</v>
      </c>
    </row>
    <row r="69" spans="1:17" x14ac:dyDescent="0.3">
      <c r="A69" s="7" t="s">
        <v>1020</v>
      </c>
      <c r="B69" s="7" t="s">
        <v>955</v>
      </c>
      <c r="C69" s="2" t="s">
        <v>216</v>
      </c>
      <c r="D69" s="2">
        <f>processed!D69/processed!D$196</f>
        <v>547.03201073431899</v>
      </c>
      <c r="E69" s="2">
        <f>processed!E69/processed!E$196</f>
        <v>1026.0848077352175</v>
      </c>
      <c r="F69" s="2">
        <f>processed!F69/processed!F$196</f>
        <v>489.48402398320093</v>
      </c>
      <c r="G69" s="2">
        <f>processed!I69/processed!I$196</f>
        <v>411.87302220266355</v>
      </c>
      <c r="H69" s="2">
        <f>processed!J69/processed!J$196</f>
        <v>1390.0975759029129</v>
      </c>
      <c r="I69" s="2">
        <f>processed!K69/processed!K$196</f>
        <v>454.41884186311</v>
      </c>
      <c r="J69">
        <f t="shared" si="0"/>
        <v>0.71302651126311289</v>
      </c>
      <c r="K69" t="str">
        <f t="shared" si="1"/>
        <v/>
      </c>
      <c r="L69" t="str">
        <f t="shared" si="2"/>
        <v>PC(14:0/18:2)</v>
      </c>
      <c r="Q69" s="7" t="s">
        <v>1020</v>
      </c>
    </row>
    <row r="70" spans="1:17" x14ac:dyDescent="0.3">
      <c r="A70" s="7" t="s">
        <v>1021</v>
      </c>
      <c r="B70" s="6" t="s">
        <v>954</v>
      </c>
      <c r="C70" s="2" t="s">
        <v>169</v>
      </c>
      <c r="D70" s="2">
        <f>processed!D70/processed!D$196</f>
        <v>10427.278792014</v>
      </c>
      <c r="E70" s="2">
        <f>processed!E70/processed!E$196</f>
        <v>7620.9993573896036</v>
      </c>
      <c r="F70" s="2">
        <f>processed!F70/processed!F$196</f>
        <v>32086.698083365911</v>
      </c>
      <c r="G70" s="2">
        <f>processed!I70/processed!I$196</f>
        <v>21744.757810871015</v>
      </c>
      <c r="H70" s="2">
        <f>processed!J70/processed!J$196</f>
        <v>27508.551599243696</v>
      </c>
      <c r="I70" s="2">
        <f>processed!K70/processed!K$196</f>
        <v>13261.6667209722</v>
      </c>
      <c r="J70">
        <f t="shared" ref="J70:J133" si="3">TTEST(D70:F70,G70:I70,2,1)</f>
        <v>0.75877781919720622</v>
      </c>
      <c r="K70" t="str">
        <f t="shared" ref="K70:K133" si="4">IF(J70&lt;=0.001,"***",IF(J70&lt;=0.01,"**",IF(J70&lt;=0.05,"*","")))</f>
        <v/>
      </c>
      <c r="L70" t="str">
        <f t="shared" ref="L70:L133" si="5">K70&amp;""&amp;Q70</f>
        <v>PE(14:0/18:1)</v>
      </c>
      <c r="Q70" s="7" t="s">
        <v>1021</v>
      </c>
    </row>
    <row r="71" spans="1:17" x14ac:dyDescent="0.3">
      <c r="A71" s="7" t="s">
        <v>1021</v>
      </c>
      <c r="B71" s="6" t="s">
        <v>954</v>
      </c>
      <c r="C71" s="2" t="s">
        <v>169</v>
      </c>
      <c r="D71" s="2">
        <f>processed!D71/processed!D$196</f>
        <v>308.88883469704501</v>
      </c>
      <c r="E71" s="2">
        <f>processed!E71/processed!E$196</f>
        <v>978.31676127785124</v>
      </c>
      <c r="F71" s="2">
        <f>processed!F71/processed!F$196</f>
        <v>371.56440303619615</v>
      </c>
      <c r="G71" s="2">
        <f>processed!I71/processed!I$196</f>
        <v>955.08585330476899</v>
      </c>
      <c r="H71" s="2">
        <f>processed!J71/processed!J$196</f>
        <v>479.11071502476602</v>
      </c>
      <c r="I71" s="2">
        <f>processed!K71/processed!K$196</f>
        <v>1420.17238854367</v>
      </c>
      <c r="J71">
        <f t="shared" si="3"/>
        <v>0.48061932661878981</v>
      </c>
      <c r="K71" t="str">
        <f t="shared" si="4"/>
        <v/>
      </c>
      <c r="L71" t="str">
        <f t="shared" si="5"/>
        <v>PE(14:0/18:1)</v>
      </c>
      <c r="Q71" s="7" t="s">
        <v>1021</v>
      </c>
    </row>
    <row r="72" spans="1:17" x14ac:dyDescent="0.3">
      <c r="A72" s="7" t="s">
        <v>1021</v>
      </c>
      <c r="B72" s="6" t="s">
        <v>954</v>
      </c>
      <c r="C72" s="2" t="s">
        <v>169</v>
      </c>
      <c r="D72" s="2">
        <f>processed!D72/processed!D$196</f>
        <v>1408.9668783652801</v>
      </c>
      <c r="E72" s="2">
        <f>processed!E72/processed!E$196</f>
        <v>1535.8729970305969</v>
      </c>
      <c r="F72" s="2">
        <f>processed!F72/processed!F$196</f>
        <v>1714.602155754822</v>
      </c>
      <c r="G72" s="2">
        <f>processed!I72/processed!I$196</f>
        <v>1470.5240103393535</v>
      </c>
      <c r="H72" s="2">
        <f>processed!J72/processed!J$196</f>
        <v>1528.5600008471692</v>
      </c>
      <c r="I72" s="2">
        <f>processed!K72/processed!K$196</f>
        <v>1427.0189158277999</v>
      </c>
      <c r="J72">
        <f t="shared" si="3"/>
        <v>0.54206779217870205</v>
      </c>
      <c r="K72" t="str">
        <f t="shared" si="4"/>
        <v/>
      </c>
      <c r="L72" t="str">
        <f t="shared" si="5"/>
        <v>PE(14:0/18:1)</v>
      </c>
      <c r="Q72" s="7" t="s">
        <v>1021</v>
      </c>
    </row>
    <row r="73" spans="1:17" x14ac:dyDescent="0.3">
      <c r="A73" s="7" t="s">
        <v>1021</v>
      </c>
      <c r="B73" s="6" t="s">
        <v>954</v>
      </c>
      <c r="C73" s="2" t="s">
        <v>169</v>
      </c>
      <c r="D73" s="2">
        <f>processed!D73/processed!D$196</f>
        <v>77283.917566440694</v>
      </c>
      <c r="E73" s="2">
        <f>processed!E73/processed!E$196</f>
        <v>74552.332045374293</v>
      </c>
      <c r="F73" s="2">
        <f>processed!F73/processed!F$196</f>
        <v>118672.16328094868</v>
      </c>
      <c r="G73" s="2">
        <f>processed!I73/processed!I$196</f>
        <v>84423.42847723313</v>
      </c>
      <c r="H73" s="2">
        <f>processed!J73/processed!J$196</f>
        <v>94809.745237449053</v>
      </c>
      <c r="I73" s="2">
        <f>processed!K73/processed!K$196</f>
        <v>87345.437222455395</v>
      </c>
      <c r="J73">
        <f t="shared" si="3"/>
        <v>0.9402659245763314</v>
      </c>
      <c r="K73" t="str">
        <f t="shared" si="4"/>
        <v/>
      </c>
      <c r="L73" t="str">
        <f t="shared" si="5"/>
        <v>PE(14:0/18:1)</v>
      </c>
      <c r="Q73" s="7" t="s">
        <v>1021</v>
      </c>
    </row>
    <row r="74" spans="1:17" x14ac:dyDescent="0.3">
      <c r="A74" s="7" t="s">
        <v>1022</v>
      </c>
      <c r="B74" s="7" t="s">
        <v>955</v>
      </c>
      <c r="C74" s="2" t="s">
        <v>64</v>
      </c>
      <c r="D74" s="2">
        <f>processed!D74/processed!D$196</f>
        <v>1127053.5772924901</v>
      </c>
      <c r="E74" s="2">
        <f>processed!E74/processed!E$196</f>
        <v>1046437.362497218</v>
      </c>
      <c r="F74" s="2">
        <f>processed!F74/processed!F$196</f>
        <v>1220235.2380342095</v>
      </c>
      <c r="G74" s="2">
        <f>processed!I74/processed!I$196</f>
        <v>826471.19228458602</v>
      </c>
      <c r="H74" s="2">
        <f>processed!J74/processed!J$196</f>
        <v>977678.44170926278</v>
      </c>
      <c r="I74" s="2">
        <f>processed!K74/processed!K$196</f>
        <v>845967.11098436802</v>
      </c>
      <c r="J74">
        <f t="shared" si="3"/>
        <v>0.11466445294868122</v>
      </c>
      <c r="K74" t="str">
        <f t="shared" si="4"/>
        <v/>
      </c>
      <c r="L74" t="str">
        <f t="shared" si="5"/>
        <v>PC(14:0/16:0)</v>
      </c>
      <c r="Q74" s="7" t="s">
        <v>1022</v>
      </c>
    </row>
    <row r="75" spans="1:17" x14ac:dyDescent="0.3">
      <c r="A75" s="7" t="s">
        <v>1023</v>
      </c>
      <c r="B75" s="6" t="s">
        <v>954</v>
      </c>
      <c r="C75" s="2" t="s">
        <v>165</v>
      </c>
      <c r="D75" s="2">
        <f>processed!D75/processed!D$196</f>
        <v>637477.01073438802</v>
      </c>
      <c r="E75" s="2">
        <f>processed!E75/processed!E$196</f>
        <v>731822.51821090758</v>
      </c>
      <c r="F75" s="2">
        <f>processed!F75/processed!F$196</f>
        <v>981329.09818076447</v>
      </c>
      <c r="G75" s="2">
        <f>processed!I75/processed!I$196</f>
        <v>931610.74676751776</v>
      </c>
      <c r="H75" s="2">
        <f>processed!J75/processed!J$196</f>
        <v>998503.35227167315</v>
      </c>
      <c r="I75" s="2">
        <f>processed!K75/processed!K$196</f>
        <v>789297.39511637902</v>
      </c>
      <c r="J75">
        <f t="shared" si="3"/>
        <v>0.51723063463870167</v>
      </c>
      <c r="K75" t="str">
        <f t="shared" si="4"/>
        <v/>
      </c>
      <c r="L75" t="str">
        <f t="shared" si="5"/>
        <v>PE(18:0/22:6)</v>
      </c>
      <c r="Q75" s="7" t="s">
        <v>1023</v>
      </c>
    </row>
    <row r="76" spans="1:17" x14ac:dyDescent="0.3">
      <c r="A76" s="7" t="s">
        <v>1023</v>
      </c>
      <c r="B76" s="6" t="s">
        <v>954</v>
      </c>
      <c r="C76" s="2" t="s">
        <v>165</v>
      </c>
      <c r="D76" s="2">
        <f>processed!D76/processed!D$196</f>
        <v>820.60424899681004</v>
      </c>
      <c r="E76" s="2">
        <f>processed!E76/processed!E$196</f>
        <v>1028.7575188072476</v>
      </c>
      <c r="F76" s="2">
        <f>processed!F76/processed!F$196</f>
        <v>731.91454119784748</v>
      </c>
      <c r="G76" s="2">
        <f>processed!I76/processed!I$196</f>
        <v>422.95311599344183</v>
      </c>
      <c r="H76" s="2">
        <f>processed!J76/processed!J$196</f>
        <v>380.20736638546617</v>
      </c>
      <c r="I76" s="2">
        <f>processed!K76/processed!K$196</f>
        <v>480.98070426232698</v>
      </c>
      <c r="J76">
        <f t="shared" si="3"/>
        <v>6.5122569122970098E-2</v>
      </c>
      <c r="K76" t="str">
        <f t="shared" si="4"/>
        <v/>
      </c>
      <c r="L76" t="str">
        <f t="shared" si="5"/>
        <v>PE(18:0/22:6)</v>
      </c>
      <c r="Q76" s="7" t="s">
        <v>1023</v>
      </c>
    </row>
    <row r="77" spans="1:17" x14ac:dyDescent="0.3">
      <c r="A77" s="7" t="s">
        <v>1023</v>
      </c>
      <c r="B77" s="6" t="s">
        <v>954</v>
      </c>
      <c r="C77" s="2" t="s">
        <v>165</v>
      </c>
      <c r="D77" s="2">
        <f>processed!D77/processed!D$196</f>
        <v>8482.9959073812697</v>
      </c>
      <c r="E77" s="2">
        <f>processed!E77/processed!E$196</f>
        <v>9913.9160560285272</v>
      </c>
      <c r="F77" s="2">
        <f>processed!F77/processed!F$196</f>
        <v>8157.1005524264647</v>
      </c>
      <c r="G77" s="2">
        <f>processed!I77/processed!I$196</f>
        <v>6594.0269125891782</v>
      </c>
      <c r="H77" s="2">
        <f>processed!J77/processed!J$196</f>
        <v>9689.0769277007203</v>
      </c>
      <c r="I77" s="2">
        <f>processed!K77/processed!K$196</f>
        <v>9288.2142800401707</v>
      </c>
      <c r="J77">
        <f t="shared" si="3"/>
        <v>0.74364563673871475</v>
      </c>
      <c r="K77" t="str">
        <f t="shared" si="4"/>
        <v/>
      </c>
      <c r="L77" t="str">
        <f t="shared" si="5"/>
        <v>PE(18:0/22:6)</v>
      </c>
      <c r="Q77" s="7" t="s">
        <v>1023</v>
      </c>
    </row>
    <row r="78" spans="1:17" x14ac:dyDescent="0.3">
      <c r="A78" s="7" t="s">
        <v>1024</v>
      </c>
      <c r="B78" s="7" t="s">
        <v>955</v>
      </c>
      <c r="C78" s="2" t="s">
        <v>356</v>
      </c>
      <c r="D78" s="2">
        <f>processed!D78/processed!D$196</f>
        <v>163.36464340584601</v>
      </c>
      <c r="E78" s="2">
        <f>processed!E78/processed!E$196</f>
        <v>265.94367710230631</v>
      </c>
      <c r="F78" s="2">
        <f>processed!F78/processed!F$196</f>
        <v>203.31301271054451</v>
      </c>
      <c r="G78" s="2">
        <f>processed!I78/processed!I$196</f>
        <v>158.39227082495435</v>
      </c>
      <c r="H78" s="2">
        <f>processed!J78/processed!J$196</f>
        <v>167.38635712638671</v>
      </c>
      <c r="I78" s="2">
        <f>processed!K78/processed!K$196</f>
        <v>756.47954400859805</v>
      </c>
      <c r="J78">
        <f t="shared" si="3"/>
        <v>0.53799963898844927</v>
      </c>
      <c r="K78" t="str">
        <f t="shared" si="4"/>
        <v/>
      </c>
      <c r="L78" t="str">
        <f t="shared" si="5"/>
        <v>PC(18:0/22:5)</v>
      </c>
      <c r="Q78" s="7" t="s">
        <v>1024</v>
      </c>
    </row>
    <row r="79" spans="1:17" x14ac:dyDescent="0.3">
      <c r="A79" s="7" t="s">
        <v>1024</v>
      </c>
      <c r="B79" s="7" t="s">
        <v>955</v>
      </c>
      <c r="C79" s="2" t="s">
        <v>892</v>
      </c>
      <c r="D79" s="2">
        <f>processed!D79/processed!D$196</f>
        <v>309699.35920965002</v>
      </c>
      <c r="E79" s="2">
        <f>processed!E79/processed!E$196</f>
        <v>350193.43195738789</v>
      </c>
      <c r="F79" s="2">
        <f>processed!F79/processed!F$196</f>
        <v>438405.08554262895</v>
      </c>
      <c r="G79" s="2">
        <f>processed!I79/processed!I$196</f>
        <v>428824.64136567427</v>
      </c>
      <c r="H79" s="2">
        <f>processed!J79/processed!J$196</f>
        <v>477271.27139547869</v>
      </c>
      <c r="I79" s="2">
        <f>processed!K79/processed!K$196</f>
        <v>408774.57720508601</v>
      </c>
      <c r="J79">
        <f t="shared" si="3"/>
        <v>0.29230958628876402</v>
      </c>
      <c r="K79" t="str">
        <f t="shared" si="4"/>
        <v/>
      </c>
      <c r="L79" t="str">
        <f t="shared" si="5"/>
        <v>PC(18:0/22:5)</v>
      </c>
      <c r="Q79" t="s">
        <v>1024</v>
      </c>
    </row>
    <row r="80" spans="1:17" x14ac:dyDescent="0.3">
      <c r="A80" s="7" t="s">
        <v>1027</v>
      </c>
      <c r="B80" s="6" t="s">
        <v>954</v>
      </c>
      <c r="C80" s="2" t="s">
        <v>893</v>
      </c>
      <c r="D80" s="2">
        <f>processed!D80/processed!D$196</f>
        <v>157969.58727630699</v>
      </c>
      <c r="E80" s="2">
        <f>processed!E80/processed!E$196</f>
        <v>199882.7408879569</v>
      </c>
      <c r="F80" s="2">
        <f>processed!F80/processed!F$196</f>
        <v>200392.99140498196</v>
      </c>
      <c r="G80" s="2">
        <f>processed!I80/processed!I$196</f>
        <v>105694.07568354053</v>
      </c>
      <c r="H80" s="2">
        <f>processed!J80/processed!J$196</f>
        <v>126574.54452052186</v>
      </c>
      <c r="I80" s="2">
        <f>processed!K80/processed!K$196</f>
        <v>110017.92676673</v>
      </c>
      <c r="J80">
        <f t="shared" si="3"/>
        <v>2.2635062066073419E-2</v>
      </c>
      <c r="K80" t="str">
        <f t="shared" si="4"/>
        <v>*</v>
      </c>
      <c r="L80" t="str">
        <f t="shared" si="5"/>
        <v>*PE(18:0/22:4)</v>
      </c>
      <c r="Q80" t="s">
        <v>1027</v>
      </c>
    </row>
    <row r="81" spans="1:17" x14ac:dyDescent="0.3">
      <c r="A81" s="7" t="s">
        <v>1027</v>
      </c>
      <c r="B81" s="6" t="s">
        <v>954</v>
      </c>
      <c r="C81" s="2" t="s">
        <v>233</v>
      </c>
      <c r="D81" s="2">
        <f>processed!D81/processed!D$196</f>
        <v>1261191.66189492</v>
      </c>
      <c r="E81" s="2">
        <f>processed!E81/processed!E$196</f>
        <v>1197556.4999609771</v>
      </c>
      <c r="F81" s="2">
        <f>processed!F81/processed!F$196</f>
        <v>1491637.6598335051</v>
      </c>
      <c r="G81" s="2">
        <f>processed!I81/processed!I$196</f>
        <v>1028231.8058867166</v>
      </c>
      <c r="H81" s="2">
        <f>processed!J81/processed!J$196</f>
        <v>1254179.556283209</v>
      </c>
      <c r="I81" s="2">
        <f>processed!K81/processed!K$196</f>
        <v>1067429.34709893</v>
      </c>
      <c r="J81">
        <f t="shared" si="3"/>
        <v>0.28842942034605579</v>
      </c>
      <c r="K81" t="str">
        <f t="shared" si="4"/>
        <v/>
      </c>
      <c r="L81" t="str">
        <f t="shared" si="5"/>
        <v>PE(18:0/22:4)</v>
      </c>
      <c r="Q81" s="7" t="s">
        <v>1027</v>
      </c>
    </row>
    <row r="82" spans="1:17" x14ac:dyDescent="0.3">
      <c r="A82" s="7" t="s">
        <v>1027</v>
      </c>
      <c r="B82" s="6" t="s">
        <v>954</v>
      </c>
      <c r="C82" s="2" t="s">
        <v>233</v>
      </c>
      <c r="D82" s="2">
        <f>processed!D82/processed!D$196</f>
        <v>3797.8715666326402</v>
      </c>
      <c r="E82" s="2">
        <f>processed!E82/processed!E$196</f>
        <v>4761.1854422455326</v>
      </c>
      <c r="F82" s="2">
        <f>processed!F82/processed!F$196</f>
        <v>5006.8584760508147</v>
      </c>
      <c r="G82" s="2">
        <f>processed!I82/processed!I$196</f>
        <v>2775.9296098621335</v>
      </c>
      <c r="H82" s="2">
        <f>processed!J82/processed!J$196</f>
        <v>2140.8185757123065</v>
      </c>
      <c r="I82" s="2">
        <f>processed!K82/processed!K$196</f>
        <v>3221.8233013765698</v>
      </c>
      <c r="J82">
        <f t="shared" si="3"/>
        <v>5.9360577440225826E-2</v>
      </c>
      <c r="K82" t="str">
        <f t="shared" si="4"/>
        <v/>
      </c>
      <c r="L82" t="str">
        <f t="shared" si="5"/>
        <v>PE(18:0/22:4)</v>
      </c>
      <c r="Q82" s="7" t="s">
        <v>1027</v>
      </c>
    </row>
    <row r="83" spans="1:17" x14ac:dyDescent="0.3">
      <c r="A83" s="7" t="s">
        <v>1028</v>
      </c>
      <c r="B83" s="7" t="s">
        <v>955</v>
      </c>
      <c r="C83" s="2" t="s">
        <v>300</v>
      </c>
      <c r="D83" s="2">
        <f>processed!D83/processed!D$196</f>
        <v>296152.19865317101</v>
      </c>
      <c r="E83" s="2">
        <f>processed!E83/processed!E$196</f>
        <v>154068.46215221219</v>
      </c>
      <c r="F83" s="2">
        <f>processed!F83/processed!F$196</f>
        <v>272668.45923766342</v>
      </c>
      <c r="G83" s="2">
        <f>processed!I83/processed!I$196</f>
        <v>216483.27250250828</v>
      </c>
      <c r="H83" s="2">
        <f>processed!J83/processed!J$196</f>
        <v>257469.10127974497</v>
      </c>
      <c r="I83" s="2">
        <f>processed!K83/processed!K$196</f>
        <v>147522.19266481401</v>
      </c>
      <c r="J83">
        <f t="shared" si="3"/>
        <v>0.67621031902954376</v>
      </c>
      <c r="K83" t="str">
        <f t="shared" si="4"/>
        <v/>
      </c>
      <c r="L83" t="str">
        <f t="shared" si="5"/>
        <v>PC(18:0/22:4)</v>
      </c>
      <c r="Q83" s="7" t="s">
        <v>1028</v>
      </c>
    </row>
    <row r="84" spans="1:17" x14ac:dyDescent="0.3">
      <c r="A84" s="7" t="s">
        <v>1028</v>
      </c>
      <c r="B84" s="7" t="s">
        <v>955</v>
      </c>
      <c r="C84" s="2" t="s">
        <v>300</v>
      </c>
      <c r="D84" s="2">
        <f>processed!D84/processed!D$196</f>
        <v>62665.189554234203</v>
      </c>
      <c r="E84" s="2">
        <f>processed!E84/processed!E$196</f>
        <v>61894.588482450949</v>
      </c>
      <c r="F84" s="2">
        <f>processed!F84/processed!F$196</f>
        <v>90736.190802608413</v>
      </c>
      <c r="G84" s="2">
        <f>processed!I84/processed!I$196</f>
        <v>119833.09931259498</v>
      </c>
      <c r="H84" s="2">
        <f>processed!J84/processed!J$196</f>
        <v>59770.135084112342</v>
      </c>
      <c r="I84" s="2">
        <f>processed!K84/processed!K$196</f>
        <v>51288.859847564803</v>
      </c>
      <c r="J84">
        <f t="shared" si="3"/>
        <v>0.87042011186995627</v>
      </c>
      <c r="K84" t="str">
        <f t="shared" si="4"/>
        <v/>
      </c>
      <c r="L84" t="str">
        <f t="shared" si="5"/>
        <v>PC(18:0/22:4)</v>
      </c>
      <c r="Q84" s="7" t="s">
        <v>1028</v>
      </c>
    </row>
    <row r="85" spans="1:17" x14ac:dyDescent="0.3">
      <c r="A85" s="7" t="s">
        <v>1029</v>
      </c>
      <c r="B85" s="6" t="s">
        <v>954</v>
      </c>
      <c r="C85" s="2" t="s">
        <v>197</v>
      </c>
      <c r="D85" s="2">
        <f>processed!D85/processed!D$196</f>
        <v>1005341.06653312</v>
      </c>
      <c r="E85" s="2">
        <f>processed!E85/processed!E$196</f>
        <v>1102456.3958441077</v>
      </c>
      <c r="F85" s="2">
        <f>processed!F85/processed!F$196</f>
        <v>955074.59061640815</v>
      </c>
      <c r="G85" s="2">
        <f>processed!I85/processed!I$196</f>
        <v>1040129.7976076452</v>
      </c>
      <c r="H85" s="2">
        <f>processed!J85/processed!J$196</f>
        <v>1329343.6933050586</v>
      </c>
      <c r="I85" s="2">
        <f>processed!K85/processed!K$196</f>
        <v>805314.820048547</v>
      </c>
      <c r="J85">
        <f t="shared" si="3"/>
        <v>0.76424220270266119</v>
      </c>
      <c r="K85" t="str">
        <f t="shared" si="4"/>
        <v/>
      </c>
      <c r="L85" t="str">
        <f t="shared" si="5"/>
        <v>PE(18:0/22:5)</v>
      </c>
      <c r="Q85" s="7" t="s">
        <v>1029</v>
      </c>
    </row>
    <row r="86" spans="1:17" x14ac:dyDescent="0.3">
      <c r="A86" s="7" t="s">
        <v>1029</v>
      </c>
      <c r="B86" s="6" t="s">
        <v>954</v>
      </c>
      <c r="C86" s="2" t="s">
        <v>197</v>
      </c>
      <c r="D86" s="2">
        <f>processed!D86/processed!D$196</f>
        <v>31279.175029911101</v>
      </c>
      <c r="E86" s="2">
        <f>processed!E86/processed!E$196</f>
        <v>34695.54195901013</v>
      </c>
      <c r="F86" s="2">
        <f>processed!F86/processed!F$196</f>
        <v>45608.682101668186</v>
      </c>
      <c r="G86" s="2">
        <f>processed!I86/processed!I$196</f>
        <v>37074.316391718858</v>
      </c>
      <c r="H86" s="2">
        <f>processed!J86/processed!J$196</f>
        <v>38077.913899863677</v>
      </c>
      <c r="I86" s="2">
        <f>processed!K86/processed!K$196</f>
        <v>30592.005755987</v>
      </c>
      <c r="J86">
        <f t="shared" si="3"/>
        <v>0.79503177738307151</v>
      </c>
      <c r="K86" t="str">
        <f t="shared" si="4"/>
        <v/>
      </c>
      <c r="L86" t="str">
        <f t="shared" si="5"/>
        <v>PE(18:0/22:5)</v>
      </c>
      <c r="Q86" s="7" t="s">
        <v>1029</v>
      </c>
    </row>
    <row r="87" spans="1:17" x14ac:dyDescent="0.3">
      <c r="A87" s="7" t="s">
        <v>1030</v>
      </c>
      <c r="B87" s="7" t="s">
        <v>955</v>
      </c>
      <c r="C87" s="2" t="s">
        <v>62</v>
      </c>
      <c r="D87" s="2">
        <f>processed!D87/processed!D$196</f>
        <v>576062.966460614</v>
      </c>
      <c r="E87" s="2">
        <f>processed!E87/processed!E$196</f>
        <v>635132.41693865997</v>
      </c>
      <c r="F87" s="2">
        <f>processed!F87/processed!F$196</f>
        <v>819515.04931087617</v>
      </c>
      <c r="G87" s="2">
        <f>processed!I87/processed!I$196</f>
        <v>481113.04608061886</v>
      </c>
      <c r="H87" s="2">
        <f>processed!J87/processed!J$196</f>
        <v>805532.66693052044</v>
      </c>
      <c r="I87" s="2">
        <f>processed!K87/processed!K$196</f>
        <v>604433.83671854797</v>
      </c>
      <c r="J87">
        <f t="shared" si="3"/>
        <v>0.72236319662878312</v>
      </c>
      <c r="K87" t="str">
        <f t="shared" si="4"/>
        <v/>
      </c>
      <c r="L87" t="str">
        <f t="shared" si="5"/>
        <v>PC(18:0/20:3)</v>
      </c>
      <c r="Q87" s="7" t="s">
        <v>1030</v>
      </c>
    </row>
    <row r="88" spans="1:17" x14ac:dyDescent="0.3">
      <c r="A88" s="7" t="s">
        <v>1105</v>
      </c>
      <c r="B88" s="7" t="s">
        <v>955</v>
      </c>
      <c r="C88" s="2" t="s">
        <v>894</v>
      </c>
      <c r="D88" s="2">
        <f>processed!D88/processed!D$196</f>
        <v>7109.0549320135597</v>
      </c>
      <c r="E88" s="2">
        <f>processed!E88/processed!E$196</f>
        <v>8560.9893793842912</v>
      </c>
      <c r="F88" s="2">
        <f>processed!F88/processed!F$196</f>
        <v>8836.6863706156855</v>
      </c>
      <c r="G88" s="2">
        <f>processed!I88/processed!I$196</f>
        <v>4930.4429056842791</v>
      </c>
      <c r="H88" s="2">
        <f>processed!J88/processed!J$196</f>
        <v>4982.0336518803333</v>
      </c>
      <c r="I88" s="2">
        <f>processed!K88/processed!K$196</f>
        <v>4334.9336466144296</v>
      </c>
      <c r="J88">
        <f t="shared" si="3"/>
        <v>3.6856126570704924E-2</v>
      </c>
      <c r="K88" t="str">
        <f t="shared" si="4"/>
        <v>*</v>
      </c>
      <c r="L88" t="str">
        <f t="shared" si="5"/>
        <v>*PC(18:0/22:6)</v>
      </c>
      <c r="Q88" t="s">
        <v>1105</v>
      </c>
    </row>
    <row r="89" spans="1:17" x14ac:dyDescent="0.3">
      <c r="A89" s="7" t="s">
        <v>1032</v>
      </c>
      <c r="B89" s="6" t="s">
        <v>954</v>
      </c>
      <c r="C89" s="2" t="s">
        <v>139</v>
      </c>
      <c r="D89" s="2">
        <f>processed!D89/processed!D$196</f>
        <v>1440835.5747298801</v>
      </c>
      <c r="E89" s="2">
        <f>processed!E89/processed!E$196</f>
        <v>1503444.8064214666</v>
      </c>
      <c r="F89" s="2">
        <f>processed!F89/processed!F$196</f>
        <v>2037839.0943725605</v>
      </c>
      <c r="G89" s="2">
        <f>processed!I89/processed!I$196</f>
        <v>1184569.258739247</v>
      </c>
      <c r="H89" s="2">
        <f>processed!J89/processed!J$196</f>
        <v>1218723.2227388741</v>
      </c>
      <c r="I89" s="2">
        <f>processed!K89/processed!K$196</f>
        <v>947885.985653835</v>
      </c>
      <c r="J89">
        <f t="shared" si="3"/>
        <v>0.18495827350074012</v>
      </c>
      <c r="K89" t="str">
        <f t="shared" si="4"/>
        <v/>
      </c>
      <c r="L89" t="str">
        <f t="shared" si="5"/>
        <v>PE(18:1/22:4)</v>
      </c>
      <c r="Q89" s="7" t="s">
        <v>1032</v>
      </c>
    </row>
    <row r="90" spans="1:17" x14ac:dyDescent="0.3">
      <c r="A90" s="7" t="s">
        <v>1032</v>
      </c>
      <c r="B90" s="6" t="s">
        <v>954</v>
      </c>
      <c r="C90" s="2" t="s">
        <v>139</v>
      </c>
      <c r="D90" s="2">
        <f>processed!D90/processed!D$196</f>
        <v>3910.2878485144001</v>
      </c>
      <c r="E90" s="2">
        <f>processed!E90/processed!E$196</f>
        <v>95942.401726587457</v>
      </c>
      <c r="F90" s="2">
        <f>processed!F90/processed!F$196</f>
        <v>4192.7897246531011</v>
      </c>
      <c r="G90" s="2">
        <f>processed!I90/processed!I$196</f>
        <v>90235.25604326585</v>
      </c>
      <c r="H90" s="2">
        <f>processed!J90/processed!J$196</f>
        <v>4428.1161036163667</v>
      </c>
      <c r="I90" s="2">
        <f>processed!K90/processed!K$196</f>
        <v>5415.8670455227802</v>
      </c>
      <c r="J90">
        <f t="shared" si="3"/>
        <v>0.98179878382973318</v>
      </c>
      <c r="K90" t="str">
        <f t="shared" si="4"/>
        <v/>
      </c>
      <c r="L90" t="str">
        <f t="shared" si="5"/>
        <v>PE(18:1/22:4)</v>
      </c>
      <c r="Q90" s="7" t="s">
        <v>1032</v>
      </c>
    </row>
    <row r="91" spans="1:17" x14ac:dyDescent="0.3">
      <c r="A91" s="7" t="s">
        <v>1032</v>
      </c>
      <c r="B91" s="6" t="s">
        <v>954</v>
      </c>
      <c r="C91" s="2" t="s">
        <v>139</v>
      </c>
      <c r="D91" s="2">
        <f>processed!D91/processed!D$196</f>
        <v>14186.180213861</v>
      </c>
      <c r="E91" s="2">
        <f>processed!E91/processed!E$196</f>
        <v>4556.9223243204506</v>
      </c>
      <c r="F91" s="2">
        <f>processed!F91/processed!F$196</f>
        <v>24683.949233771658</v>
      </c>
      <c r="G91" s="2">
        <f>processed!I91/processed!I$196</f>
        <v>10363.533279299456</v>
      </c>
      <c r="H91" s="2">
        <f>processed!J91/processed!J$196</f>
        <v>14124.010587437691</v>
      </c>
      <c r="I91" s="2">
        <f>processed!K91/processed!K$196</f>
        <v>14412.0220936225</v>
      </c>
      <c r="J91">
        <f t="shared" si="3"/>
        <v>0.82032695497042618</v>
      </c>
      <c r="K91" t="str">
        <f t="shared" si="4"/>
        <v/>
      </c>
      <c r="L91" t="str">
        <f t="shared" si="5"/>
        <v>PE(18:1/22:4)</v>
      </c>
      <c r="Q91" s="7" t="s">
        <v>1032</v>
      </c>
    </row>
    <row r="92" spans="1:17" x14ac:dyDescent="0.3">
      <c r="A92" s="7" t="s">
        <v>1033</v>
      </c>
      <c r="B92" s="7" t="s">
        <v>955</v>
      </c>
      <c r="C92" s="2" t="s">
        <v>559</v>
      </c>
      <c r="D92" s="2">
        <f>processed!D92/processed!D$196</f>
        <v>554.78514392258899</v>
      </c>
      <c r="E92" s="2">
        <f>processed!E92/processed!E$196</f>
        <v>1985.2190317599375</v>
      </c>
      <c r="F92" s="2">
        <f>processed!F92/processed!F$196</f>
        <v>2837.8177529898426</v>
      </c>
      <c r="G92" s="2">
        <f>processed!I92/processed!I$196</f>
        <v>567.0325833594236</v>
      </c>
      <c r="H92" s="2">
        <f>processed!J92/processed!J$196</f>
        <v>2765.144278862233</v>
      </c>
      <c r="I92" s="2">
        <f>processed!K92/processed!K$196</f>
        <v>718.74268321418697</v>
      </c>
      <c r="J92">
        <f t="shared" si="3"/>
        <v>0.66073460394303107</v>
      </c>
      <c r="K92" t="str">
        <f t="shared" si="4"/>
        <v/>
      </c>
      <c r="L92" t="str">
        <f t="shared" si="5"/>
        <v>PC(18:1/18:2)</v>
      </c>
      <c r="Q92" s="7" t="s">
        <v>1033</v>
      </c>
    </row>
    <row r="93" spans="1:17" x14ac:dyDescent="0.3">
      <c r="A93" s="7" t="s">
        <v>1033</v>
      </c>
      <c r="B93" s="7" t="s">
        <v>955</v>
      </c>
      <c r="C93" s="2" t="s">
        <v>559</v>
      </c>
      <c r="D93" s="2">
        <f>processed!D93/processed!D$196</f>
        <v>11167.222835185499</v>
      </c>
      <c r="E93" s="2">
        <f>processed!E93/processed!E$196</f>
        <v>11525.179131422801</v>
      </c>
      <c r="F93" s="2">
        <f>processed!F93/processed!F$196</f>
        <v>13534.270728155216</v>
      </c>
      <c r="G93" s="2">
        <f>processed!I93/processed!I$196</f>
        <v>11619.405655795234</v>
      </c>
      <c r="H93" s="2">
        <f>processed!J93/processed!J$196</f>
        <v>14243.627830787775</v>
      </c>
      <c r="I93" s="2">
        <f>processed!K93/processed!K$196</f>
        <v>13347.544826813901</v>
      </c>
      <c r="J93">
        <f t="shared" si="3"/>
        <v>0.37629082687519411</v>
      </c>
      <c r="K93" t="str">
        <f t="shared" si="4"/>
        <v/>
      </c>
      <c r="L93" t="str">
        <f t="shared" si="5"/>
        <v>PC(18:1/18:2)</v>
      </c>
      <c r="Q93" s="7" t="s">
        <v>1033</v>
      </c>
    </row>
    <row r="94" spans="1:17" x14ac:dyDescent="0.3">
      <c r="A94" s="7" t="s">
        <v>1034</v>
      </c>
      <c r="B94" s="7" t="s">
        <v>955</v>
      </c>
      <c r="C94" s="2" t="s">
        <v>97</v>
      </c>
      <c r="D94" s="2">
        <f>processed!D94/processed!D$196</f>
        <v>5768268.39159685</v>
      </c>
      <c r="E94" s="2">
        <f>processed!E94/processed!E$196</f>
        <v>5663837.0123916566</v>
      </c>
      <c r="F94" s="2">
        <f>processed!F94/processed!F$196</f>
        <v>7970990.3439473761</v>
      </c>
      <c r="G94" s="2">
        <f>processed!I94/processed!I$196</f>
        <v>6211058.0059791729</v>
      </c>
      <c r="H94" s="2">
        <f>processed!J94/processed!J$196</f>
        <v>6297215.3102959171</v>
      </c>
      <c r="I94" s="2">
        <f>processed!K94/processed!K$196</f>
        <v>6210819.4380333703</v>
      </c>
      <c r="J94">
        <f t="shared" si="3"/>
        <v>0.7945695827782876</v>
      </c>
      <c r="K94" t="str">
        <f t="shared" si="4"/>
        <v/>
      </c>
      <c r="L94" t="str">
        <f t="shared" si="5"/>
        <v>PC(18:1/18:0)</v>
      </c>
      <c r="Q94" s="7" t="s">
        <v>1034</v>
      </c>
    </row>
    <row r="95" spans="1:17" x14ac:dyDescent="0.3">
      <c r="A95" s="7" t="s">
        <v>1034</v>
      </c>
      <c r="B95" s="7" t="s">
        <v>955</v>
      </c>
      <c r="C95" s="2" t="s">
        <v>97</v>
      </c>
      <c r="D95" s="2">
        <f>processed!D95/processed!D$196</f>
        <v>1169735.07028824</v>
      </c>
      <c r="E95" s="2">
        <f>processed!E95/processed!E$196</f>
        <v>1244920.5808427478</v>
      </c>
      <c r="F95" s="2">
        <f>processed!F95/processed!F$196</f>
        <v>1389250.7664042867</v>
      </c>
      <c r="G95" s="2">
        <f>processed!I95/processed!I$196</f>
        <v>924718.84760477557</v>
      </c>
      <c r="H95" s="2">
        <f>processed!J95/processed!J$196</f>
        <v>719932.84246961691</v>
      </c>
      <c r="I95" s="2">
        <f>processed!K95/processed!K$196</f>
        <v>1152344.1034701001</v>
      </c>
      <c r="J95">
        <f t="shared" si="3"/>
        <v>7.1215850460641272E-2</v>
      </c>
      <c r="K95" t="str">
        <f t="shared" si="4"/>
        <v/>
      </c>
      <c r="L95" t="str">
        <f t="shared" si="5"/>
        <v>PC(18:1/18:0)</v>
      </c>
      <c r="Q95" s="7" t="s">
        <v>1034</v>
      </c>
    </row>
    <row r="96" spans="1:17" x14ac:dyDescent="0.3">
      <c r="A96" s="7" t="s">
        <v>1035</v>
      </c>
      <c r="B96" s="7" t="s">
        <v>956</v>
      </c>
      <c r="C96" s="2" t="s">
        <v>307</v>
      </c>
      <c r="D96" s="2">
        <f>processed!D96/processed!D$196</f>
        <v>317462.55292864703</v>
      </c>
      <c r="E96" s="2">
        <f>processed!E96/processed!E$196</f>
        <v>329762.23079017823</v>
      </c>
      <c r="F96" s="2">
        <f>processed!F96/processed!F$196</f>
        <v>377745.49131703406</v>
      </c>
      <c r="G96" s="2">
        <f>processed!I96/processed!I$196</f>
        <v>289193.73544440896</v>
      </c>
      <c r="H96" s="2">
        <f>processed!J96/processed!J$196</f>
        <v>336267.36677671649</v>
      </c>
      <c r="I96" s="2">
        <f>processed!K96/processed!K$196</f>
        <v>296413.77007472399</v>
      </c>
      <c r="J96">
        <f t="shared" si="3"/>
        <v>0.3106857974076076</v>
      </c>
      <c r="K96" t="str">
        <f t="shared" si="4"/>
        <v/>
      </c>
      <c r="L96" t="str">
        <f t="shared" si="5"/>
        <v>LPE(18:1)</v>
      </c>
      <c r="Q96" s="7" t="s">
        <v>1035</v>
      </c>
    </row>
    <row r="97" spans="1:17" x14ac:dyDescent="0.3">
      <c r="A97" s="7" t="s">
        <v>1028</v>
      </c>
      <c r="B97" s="7" t="s">
        <v>955</v>
      </c>
      <c r="C97" s="2" t="s">
        <v>540</v>
      </c>
      <c r="D97" s="2">
        <f>processed!D97/processed!D$196</f>
        <v>67321.637167512206</v>
      </c>
      <c r="E97" s="2">
        <f>processed!E97/processed!E$196</f>
        <v>45065.925857192051</v>
      </c>
      <c r="F97" s="2">
        <f>processed!F97/processed!F$196</f>
        <v>23845.063225727299</v>
      </c>
      <c r="G97" s="2">
        <f>processed!I97/processed!I$196</f>
        <v>134254.21283179324</v>
      </c>
      <c r="H97" s="2">
        <f>processed!J97/processed!J$196</f>
        <v>228424.8326388518</v>
      </c>
      <c r="I97" s="2">
        <f>processed!K97/processed!K$196</f>
        <v>60350.100366424202</v>
      </c>
      <c r="J97">
        <f t="shared" si="3"/>
        <v>0.16615962369269133</v>
      </c>
      <c r="K97" t="str">
        <f t="shared" si="4"/>
        <v/>
      </c>
      <c r="L97" t="str">
        <f t="shared" si="5"/>
        <v>PC(18:0/22:4)</v>
      </c>
      <c r="Q97" s="7" t="s">
        <v>1028</v>
      </c>
    </row>
    <row r="98" spans="1:17" x14ac:dyDescent="0.3">
      <c r="A98" s="7" t="s">
        <v>1036</v>
      </c>
      <c r="B98" s="7" t="s">
        <v>955</v>
      </c>
      <c r="C98" s="2" t="s">
        <v>171</v>
      </c>
      <c r="D98" s="2">
        <f>processed!D98/processed!D$196</f>
        <v>38225.194069473597</v>
      </c>
      <c r="E98" s="2">
        <f>processed!E98/processed!E$196</f>
        <v>206649.24127173107</v>
      </c>
      <c r="F98" s="2">
        <f>processed!F98/processed!F$196</f>
        <v>154366.20329697791</v>
      </c>
      <c r="G98" s="2">
        <f>processed!I98/processed!I$196</f>
        <v>425559.94165556243</v>
      </c>
      <c r="H98" s="2">
        <f>processed!J98/processed!J$196</f>
        <v>433449.51858075999</v>
      </c>
      <c r="I98" s="2">
        <f>processed!K98/processed!K$196</f>
        <v>83185.731651099501</v>
      </c>
      <c r="J98">
        <f t="shared" si="3"/>
        <v>0.31022431450491528</v>
      </c>
      <c r="K98" t="str">
        <f t="shared" si="4"/>
        <v/>
      </c>
      <c r="L98" t="str">
        <f t="shared" si="5"/>
        <v>PC(16:0/18:3)</v>
      </c>
      <c r="Q98" s="7" t="s">
        <v>1036</v>
      </c>
    </row>
    <row r="99" spans="1:17" x14ac:dyDescent="0.3">
      <c r="A99" s="7" t="s">
        <v>1116</v>
      </c>
      <c r="B99" s="7" t="s">
        <v>955</v>
      </c>
      <c r="C99" s="2" t="s">
        <v>171</v>
      </c>
      <c r="D99" s="2">
        <f>processed!D99/processed!D$196</f>
        <v>438873.09676957899</v>
      </c>
      <c r="E99" s="2">
        <f>processed!E99/processed!E$196</f>
        <v>244728.5630052138</v>
      </c>
      <c r="F99" s="2">
        <f>processed!F99/processed!F$196</f>
        <v>435215.67698790401</v>
      </c>
      <c r="G99" s="2">
        <f>processed!I99/processed!I$196</f>
        <v>605917.60639888456</v>
      </c>
      <c r="H99" s="2">
        <f>processed!J99/processed!J$196</f>
        <v>726858.30087526445</v>
      </c>
      <c r="I99" s="2">
        <f>processed!K99/processed!K$196</f>
        <v>705270.65647919301</v>
      </c>
      <c r="J99">
        <f t="shared" si="3"/>
        <v>8.0700872753622699E-2</v>
      </c>
      <c r="K99" t="str">
        <f t="shared" si="4"/>
        <v/>
      </c>
      <c r="L99" t="str">
        <f t="shared" si="5"/>
        <v>PC(16:0/18:3)</v>
      </c>
      <c r="Q99" s="7" t="s">
        <v>1036</v>
      </c>
    </row>
    <row r="100" spans="1:17" x14ac:dyDescent="0.3">
      <c r="A100" s="7" t="s">
        <v>1036</v>
      </c>
      <c r="B100" s="7" t="s">
        <v>955</v>
      </c>
      <c r="C100" s="2" t="s">
        <v>171</v>
      </c>
      <c r="D100" s="2">
        <f>processed!D100/processed!D$196</f>
        <v>17690.198812572999</v>
      </c>
      <c r="E100" s="2">
        <f>processed!E100/processed!E$196</f>
        <v>34748.973714717438</v>
      </c>
      <c r="F100" s="2">
        <f>processed!F100/processed!F$196</f>
        <v>21499.986145520012</v>
      </c>
      <c r="G100" s="2">
        <f>processed!I100/processed!I$196</f>
        <v>13556.791416635993</v>
      </c>
      <c r="H100" s="2">
        <f>processed!J100/processed!J$196</f>
        <v>27076.983834541399</v>
      </c>
      <c r="I100" s="2">
        <f>processed!K100/processed!K$196</f>
        <v>22057.581282144001</v>
      </c>
      <c r="J100">
        <f t="shared" si="3"/>
        <v>0.25634458385473513</v>
      </c>
      <c r="K100" t="str">
        <f t="shared" si="4"/>
        <v/>
      </c>
      <c r="L100" t="str">
        <f t="shared" si="5"/>
        <v>PC(16:0/18:3)</v>
      </c>
      <c r="Q100" s="7" t="s">
        <v>1036</v>
      </c>
    </row>
    <row r="101" spans="1:17" x14ac:dyDescent="0.3">
      <c r="A101" s="7" t="s">
        <v>1038</v>
      </c>
      <c r="B101" s="7" t="s">
        <v>955</v>
      </c>
      <c r="C101" s="2" t="s">
        <v>895</v>
      </c>
      <c r="D101" s="2">
        <f>processed!D101/processed!D$196</f>
        <v>29970309.817405902</v>
      </c>
      <c r="E101" s="2">
        <f>processed!E101/processed!E$196</f>
        <v>31003058.308588091</v>
      </c>
      <c r="F101" s="2">
        <f>processed!F101/processed!F$196</f>
        <v>35635489.731607638</v>
      </c>
      <c r="G101" s="2">
        <f>processed!I101/processed!I$196</f>
        <v>23298763.237510148</v>
      </c>
      <c r="H101" s="2">
        <f>processed!J101/processed!J$196</f>
        <v>27322029.972383756</v>
      </c>
      <c r="I101" s="2">
        <f>processed!K101/processed!K$196</f>
        <v>24777703.780994501</v>
      </c>
      <c r="J101">
        <f t="shared" si="3"/>
        <v>7.6809053441557973E-2</v>
      </c>
      <c r="K101" t="str">
        <f t="shared" si="4"/>
        <v/>
      </c>
      <c r="L101" t="str">
        <f t="shared" si="5"/>
        <v>PC(16:0/18:1)</v>
      </c>
      <c r="Q101" t="s">
        <v>1038</v>
      </c>
    </row>
    <row r="102" spans="1:17" x14ac:dyDescent="0.3">
      <c r="A102" s="7" t="s">
        <v>1037</v>
      </c>
      <c r="B102" s="7" t="s">
        <v>955</v>
      </c>
      <c r="C102" s="2" t="s">
        <v>895</v>
      </c>
      <c r="D102" s="2">
        <f>processed!D102/processed!D$196</f>
        <v>378.41749037572299</v>
      </c>
      <c r="E102" s="2">
        <f>processed!E102/processed!E$196</f>
        <v>418.63641455626845</v>
      </c>
      <c r="F102" s="2">
        <f>processed!F102/processed!F$196</f>
        <v>736.22158601459375</v>
      </c>
      <c r="G102" s="2">
        <f>processed!I102/processed!I$196</f>
        <v>1567.0772459943594</v>
      </c>
      <c r="H102" s="2">
        <f>processed!J102/processed!J$196</f>
        <v>990.91574198035505</v>
      </c>
      <c r="I102" s="2">
        <f>processed!K102/processed!K$196</f>
        <v>1677.31004095921</v>
      </c>
      <c r="J102">
        <f t="shared" si="3"/>
        <v>3.7331939583080481E-2</v>
      </c>
      <c r="K102" t="str">
        <f t="shared" si="4"/>
        <v>*</v>
      </c>
      <c r="L102" t="str">
        <f t="shared" si="5"/>
        <v>*PC(16:0/18:1)</v>
      </c>
      <c r="Q102" t="s">
        <v>1038</v>
      </c>
    </row>
    <row r="103" spans="1:17" x14ac:dyDescent="0.3">
      <c r="A103" s="7" t="s">
        <v>1038</v>
      </c>
      <c r="B103" s="7" t="s">
        <v>955</v>
      </c>
      <c r="C103" s="2" t="s">
        <v>44</v>
      </c>
      <c r="D103" s="2">
        <f>processed!D103/processed!D$196</f>
        <v>381.94626146069902</v>
      </c>
      <c r="E103" s="2">
        <f>processed!E103/processed!E$196</f>
        <v>409.49157203965365</v>
      </c>
      <c r="F103" s="2">
        <f>processed!F103/processed!F$196</f>
        <v>1154.2217872390838</v>
      </c>
      <c r="G103" s="2">
        <f>processed!I103/processed!I$196</f>
        <v>483.98240413292177</v>
      </c>
      <c r="H103" s="2">
        <f>processed!J103/processed!J$196</f>
        <v>530.67040441333154</v>
      </c>
      <c r="I103" s="2">
        <f>processed!K103/processed!K$196</f>
        <v>424.324537131358</v>
      </c>
      <c r="J103">
        <f t="shared" si="3"/>
        <v>0.60833203851940398</v>
      </c>
      <c r="K103" t="str">
        <f t="shared" si="4"/>
        <v/>
      </c>
      <c r="L103" t="str">
        <f t="shared" si="5"/>
        <v>PC(16:0/18:1)</v>
      </c>
      <c r="Q103" s="7" t="s">
        <v>1038</v>
      </c>
    </row>
    <row r="104" spans="1:17" x14ac:dyDescent="0.3">
      <c r="A104" s="7" t="s">
        <v>1106</v>
      </c>
      <c r="B104" s="7" t="s">
        <v>955</v>
      </c>
      <c r="C104" s="2" t="s">
        <v>896</v>
      </c>
      <c r="D104" s="2">
        <f>processed!D104/processed!D$196</f>
        <v>14521940.6687965</v>
      </c>
      <c r="E104" s="2">
        <f>processed!E104/processed!E$196</f>
        <v>14567336.517420445</v>
      </c>
      <c r="F104" s="2">
        <f>processed!F104/processed!F$196</f>
        <v>16778949.659729302</v>
      </c>
      <c r="G104" s="2">
        <f>processed!I104/processed!I$196</f>
        <v>13131962.789587978</v>
      </c>
      <c r="H104" s="2">
        <f>processed!J104/processed!J$196</f>
        <v>13398887.141784519</v>
      </c>
      <c r="I104" s="2">
        <f>processed!K104/processed!K$196</f>
        <v>12406839.617149699</v>
      </c>
      <c r="J104">
        <f t="shared" si="3"/>
        <v>0.1547998039787617</v>
      </c>
      <c r="K104" t="str">
        <f t="shared" si="4"/>
        <v/>
      </c>
      <c r="L104" t="str">
        <f t="shared" si="5"/>
        <v>PC(16:0/16:1)</v>
      </c>
      <c r="Q104" t="s">
        <v>1106</v>
      </c>
    </row>
    <row r="105" spans="1:17" x14ac:dyDescent="0.3">
      <c r="A105" s="7" t="s">
        <v>1010</v>
      </c>
      <c r="B105" s="7" t="s">
        <v>955</v>
      </c>
      <c r="C105" s="2" t="s">
        <v>230</v>
      </c>
      <c r="D105" s="2">
        <f>processed!D105/processed!D$196</f>
        <v>491298.64134885301</v>
      </c>
      <c r="E105" s="2">
        <f>processed!E105/processed!E$196</f>
        <v>204510.23479942343</v>
      </c>
      <c r="F105" s="2">
        <f>processed!F105/processed!F$196</f>
        <v>260338.79558839908</v>
      </c>
      <c r="G105" s="2">
        <f>processed!I105/processed!I$196</f>
        <v>562478.23122121184</v>
      </c>
      <c r="H105" s="2">
        <f>processed!J105/processed!J$196</f>
        <v>931079.69751812494</v>
      </c>
      <c r="I105" s="2">
        <f>processed!K105/processed!K$196</f>
        <v>347770.58205549</v>
      </c>
      <c r="J105">
        <f t="shared" si="3"/>
        <v>0.30493132120723954</v>
      </c>
      <c r="K105" t="str">
        <f t="shared" si="4"/>
        <v/>
      </c>
      <c r="L105" t="str">
        <f t="shared" si="5"/>
        <v>PC(16:0/18:0)</v>
      </c>
      <c r="Q105" s="7" t="s">
        <v>1010</v>
      </c>
    </row>
    <row r="106" spans="1:17" x14ac:dyDescent="0.3">
      <c r="A106" s="7" t="s">
        <v>1040</v>
      </c>
      <c r="B106" s="7" t="s">
        <v>955</v>
      </c>
      <c r="C106" s="2" t="s">
        <v>167</v>
      </c>
      <c r="D106" s="2">
        <f>processed!D106/processed!D$196</f>
        <v>535526.65285140998</v>
      </c>
      <c r="E106" s="2">
        <f>processed!E106/processed!E$196</f>
        <v>495618.53518732946</v>
      </c>
      <c r="F106" s="2">
        <f>processed!F106/processed!F$196</f>
        <v>704560.31351916399</v>
      </c>
      <c r="G106" s="2">
        <f>processed!I106/processed!I$196</f>
        <v>514275.3737754777</v>
      </c>
      <c r="H106" s="2">
        <f>processed!J106/processed!J$196</f>
        <v>718365.35236707854</v>
      </c>
      <c r="I106" s="2">
        <f>processed!K106/processed!K$196</f>
        <v>618373.01499686099</v>
      </c>
      <c r="J106">
        <f t="shared" si="3"/>
        <v>0.72236075563436675</v>
      </c>
      <c r="K106" t="str">
        <f t="shared" si="4"/>
        <v/>
      </c>
      <c r="L106" t="str">
        <f t="shared" si="5"/>
        <v>PC(18:0/20:4)</v>
      </c>
      <c r="Q106" s="7" t="s">
        <v>1040</v>
      </c>
    </row>
    <row r="107" spans="1:17" x14ac:dyDescent="0.3">
      <c r="A107" s="7" t="s">
        <v>1040</v>
      </c>
      <c r="B107" s="7" t="s">
        <v>955</v>
      </c>
      <c r="C107" s="2" t="s">
        <v>167</v>
      </c>
      <c r="D107" s="2">
        <f>processed!D107/processed!D$196</f>
        <v>700984.14711475105</v>
      </c>
      <c r="E107" s="2">
        <f>processed!E107/processed!E$196</f>
        <v>758217.27580248867</v>
      </c>
      <c r="F107" s="2">
        <f>processed!F107/processed!F$196</f>
        <v>923045.44621186552</v>
      </c>
      <c r="G107" s="2">
        <f>processed!I107/processed!I$196</f>
        <v>691075.61494636163</v>
      </c>
      <c r="H107" s="2">
        <f>processed!J107/processed!J$196</f>
        <v>812015.96301749651</v>
      </c>
      <c r="I107" s="2">
        <f>processed!K107/processed!K$196</f>
        <v>668912.97564454097</v>
      </c>
      <c r="J107">
        <f t="shared" si="3"/>
        <v>0.5330569273727237</v>
      </c>
      <c r="K107" t="str">
        <f t="shared" si="4"/>
        <v/>
      </c>
      <c r="L107" t="str">
        <f t="shared" si="5"/>
        <v>PC(18:0/20:4)</v>
      </c>
      <c r="Q107" s="7" t="s">
        <v>1040</v>
      </c>
    </row>
    <row r="108" spans="1:17" x14ac:dyDescent="0.3">
      <c r="A108" s="7" t="s">
        <v>1040</v>
      </c>
      <c r="B108" s="7" t="s">
        <v>955</v>
      </c>
      <c r="C108" s="2" t="s">
        <v>897</v>
      </c>
      <c r="D108" s="2">
        <f>processed!D108/processed!D$196</f>
        <v>489055.77010437002</v>
      </c>
      <c r="E108" s="2">
        <f>processed!E108/processed!E$196</f>
        <v>629713.07165707264</v>
      </c>
      <c r="F108" s="2">
        <f>processed!F108/processed!F$196</f>
        <v>696485.7733875385</v>
      </c>
      <c r="G108" s="2">
        <f>processed!I108/processed!I$196</f>
        <v>346403.15916599415</v>
      </c>
      <c r="H108" s="2">
        <f>processed!J108/processed!J$196</f>
        <v>414372.04496851895</v>
      </c>
      <c r="I108" s="2">
        <f>processed!K108/processed!K$196</f>
        <v>352117.72822263598</v>
      </c>
      <c r="J108">
        <f t="shared" si="3"/>
        <v>5.8002545691940188E-2</v>
      </c>
      <c r="K108" t="str">
        <f t="shared" si="4"/>
        <v/>
      </c>
      <c r="L108" t="str">
        <f t="shared" si="5"/>
        <v>PC(18:0/20:4)</v>
      </c>
      <c r="Q108" t="s">
        <v>1040</v>
      </c>
    </row>
    <row r="109" spans="1:17" x14ac:dyDescent="0.3">
      <c r="A109" s="7" t="s">
        <v>1042</v>
      </c>
      <c r="B109" s="6" t="s">
        <v>954</v>
      </c>
      <c r="C109" s="2" t="s">
        <v>330</v>
      </c>
      <c r="D109" s="2">
        <f>processed!D109/processed!D$196</f>
        <v>2866512.0220695501</v>
      </c>
      <c r="E109" s="2">
        <f>processed!E109/processed!E$196</f>
        <v>2851078.3740255539</v>
      </c>
      <c r="F109" s="2">
        <f>processed!F109/processed!F$196</f>
        <v>3636476.5316117122</v>
      </c>
      <c r="G109" s="2">
        <f>processed!I109/processed!I$196</f>
        <v>2738659.270645014</v>
      </c>
      <c r="H109" s="2">
        <f>processed!J109/processed!J$196</f>
        <v>3259991.8594400911</v>
      </c>
      <c r="I109" s="2">
        <f>processed!K109/processed!K$196</f>
        <v>2656637.57124299</v>
      </c>
      <c r="J109">
        <f t="shared" si="3"/>
        <v>0.62274597036168289</v>
      </c>
      <c r="K109" t="str">
        <f t="shared" si="4"/>
        <v/>
      </c>
      <c r="L109" t="str">
        <f t="shared" si="5"/>
        <v>PE(18:0/20:4)</v>
      </c>
      <c r="Q109" s="7" t="s">
        <v>1042</v>
      </c>
    </row>
    <row r="110" spans="1:17" x14ac:dyDescent="0.3">
      <c r="A110" s="7" t="s">
        <v>1042</v>
      </c>
      <c r="B110" s="6" t="s">
        <v>954</v>
      </c>
      <c r="C110" s="2" t="s">
        <v>330</v>
      </c>
      <c r="D110" s="2">
        <f>processed!D110/processed!D$196</f>
        <v>18240.9030558739</v>
      </c>
      <c r="E110" s="2">
        <f>processed!E110/processed!E$196</f>
        <v>8257.2309308467175</v>
      </c>
      <c r="F110" s="2">
        <f>processed!F110/processed!F$196</f>
        <v>17028.718267384393</v>
      </c>
      <c r="G110" s="2">
        <f>processed!I110/processed!I$196</f>
        <v>14602.102976815113</v>
      </c>
      <c r="H110" s="2">
        <f>processed!J110/processed!J$196</f>
        <v>18540.222977155547</v>
      </c>
      <c r="I110" s="2">
        <f>processed!K110/processed!K$196</f>
        <v>14517.501996396901</v>
      </c>
      <c r="J110">
        <f t="shared" si="3"/>
        <v>0.7868186434637704</v>
      </c>
      <c r="K110" t="str">
        <f t="shared" si="4"/>
        <v/>
      </c>
      <c r="L110" t="str">
        <f t="shared" si="5"/>
        <v>PE(18:0/20:4)</v>
      </c>
      <c r="Q110" s="7" t="s">
        <v>1042</v>
      </c>
    </row>
    <row r="111" spans="1:17" x14ac:dyDescent="0.3">
      <c r="A111" s="7" t="s">
        <v>1042</v>
      </c>
      <c r="B111" s="6" t="s">
        <v>954</v>
      </c>
      <c r="C111" s="2" t="s">
        <v>330</v>
      </c>
      <c r="D111" s="2">
        <f>processed!D111/processed!D$196</f>
        <v>3214.0484354718701</v>
      </c>
      <c r="E111" s="2">
        <f>processed!E111/processed!E$196</f>
        <v>1427.5172317431141</v>
      </c>
      <c r="F111" s="2">
        <f>processed!F111/processed!F$196</f>
        <v>1025.9424195535869</v>
      </c>
      <c r="G111" s="2">
        <f>processed!I111/processed!I$196</f>
        <v>3019.7854862351091</v>
      </c>
      <c r="H111" s="2">
        <f>processed!J111/processed!J$196</f>
        <v>2239.2336660879723</v>
      </c>
      <c r="I111" s="2">
        <f>processed!K111/processed!K$196</f>
        <v>2676.2240376320701</v>
      </c>
      <c r="J111">
        <f t="shared" si="3"/>
        <v>0.29202911319513247</v>
      </c>
      <c r="K111" t="str">
        <f t="shared" si="4"/>
        <v/>
      </c>
      <c r="L111" t="str">
        <f t="shared" si="5"/>
        <v>PE(18:0/20:4)</v>
      </c>
      <c r="Q111" s="7" t="s">
        <v>1042</v>
      </c>
    </row>
    <row r="112" spans="1:17" x14ac:dyDescent="0.3">
      <c r="A112" s="7" t="s">
        <v>1043</v>
      </c>
      <c r="B112" s="7" t="s">
        <v>955</v>
      </c>
      <c r="C112" s="2" t="s">
        <v>309</v>
      </c>
      <c r="D112" s="2">
        <f>processed!D112/processed!D$196</f>
        <v>1613546.44255694</v>
      </c>
      <c r="E112" s="2">
        <f>processed!E112/processed!E$196</f>
        <v>1478954.6019669173</v>
      </c>
      <c r="F112" s="2">
        <f>processed!F112/processed!F$196</f>
        <v>2035049.8835894801</v>
      </c>
      <c r="G112" s="2">
        <f>processed!I112/processed!I$196</f>
        <v>1304647.1291214924</v>
      </c>
      <c r="H112" s="2">
        <f>processed!J112/processed!J$196</f>
        <v>772218.98633574252</v>
      </c>
      <c r="I112" s="2">
        <f>processed!K112/processed!K$196</f>
        <v>1403306.9872393501</v>
      </c>
      <c r="J112">
        <f t="shared" si="3"/>
        <v>4.6016412850063575E-2</v>
      </c>
      <c r="K112" t="str">
        <f t="shared" si="4"/>
        <v>*</v>
      </c>
      <c r="L112" t="str">
        <f t="shared" si="5"/>
        <v>*PC(18:0/18:1)</v>
      </c>
      <c r="Q112" s="7" t="s">
        <v>1043</v>
      </c>
    </row>
    <row r="113" spans="1:17" x14ac:dyDescent="0.3">
      <c r="A113" s="7" t="s">
        <v>1044</v>
      </c>
      <c r="B113" s="6" t="s">
        <v>956</v>
      </c>
      <c r="C113" s="2" t="s">
        <v>528</v>
      </c>
      <c r="D113" s="2">
        <f>processed!D113/processed!D$196</f>
        <v>553.810098919962</v>
      </c>
      <c r="E113" s="2">
        <f>processed!E113/processed!E$196</f>
        <v>426.93328687144151</v>
      </c>
      <c r="F113" s="2">
        <f>processed!F113/processed!F$196</f>
        <v>277.33606631355013</v>
      </c>
      <c r="G113" s="2">
        <f>processed!I113/processed!I$196</f>
        <v>466.54960891017089</v>
      </c>
      <c r="H113" s="2">
        <f>processed!J113/processed!J$196</f>
        <v>497.54216878763594</v>
      </c>
      <c r="I113" s="2">
        <f>processed!K113/processed!K$196</f>
        <v>245.582169811195</v>
      </c>
      <c r="J113">
        <f t="shared" si="3"/>
        <v>0.76043028765284015</v>
      </c>
      <c r="K113" t="str">
        <f t="shared" si="4"/>
        <v/>
      </c>
      <c r="L113" t="str">
        <f t="shared" si="5"/>
        <v>LPE(18:0)</v>
      </c>
      <c r="Q113" s="7" t="s">
        <v>1044</v>
      </c>
    </row>
    <row r="114" spans="1:17" x14ac:dyDescent="0.3">
      <c r="A114" s="7" t="s">
        <v>1044</v>
      </c>
      <c r="B114" s="6" t="s">
        <v>956</v>
      </c>
      <c r="C114" s="2" t="s">
        <v>528</v>
      </c>
      <c r="D114" s="2">
        <f>processed!D114/processed!D$196</f>
        <v>11046.440011979999</v>
      </c>
      <c r="E114" s="2">
        <f>processed!E114/processed!E$196</f>
        <v>10588.167914392579</v>
      </c>
      <c r="F114" s="2">
        <f>processed!F114/processed!F$196</f>
        <v>14590.074377093688</v>
      </c>
      <c r="G114" s="2">
        <f>processed!I114/processed!I$196</f>
        <v>9727.3716261888767</v>
      </c>
      <c r="H114" s="2">
        <f>processed!J114/processed!J$196</f>
        <v>11897.165841845223</v>
      </c>
      <c r="I114" s="2">
        <f>processed!K114/processed!K$196</f>
        <v>10313.864501129599</v>
      </c>
      <c r="J114">
        <f t="shared" si="3"/>
        <v>0.46924231817887729</v>
      </c>
      <c r="K114" t="str">
        <f t="shared" si="4"/>
        <v/>
      </c>
      <c r="L114" t="str">
        <f t="shared" si="5"/>
        <v>LPE(18:0)</v>
      </c>
      <c r="Q114" s="7" t="s">
        <v>1044</v>
      </c>
    </row>
    <row r="115" spans="1:17" x14ac:dyDescent="0.3">
      <c r="A115" s="7" t="s">
        <v>1117</v>
      </c>
      <c r="B115" s="7" t="s">
        <v>955</v>
      </c>
      <c r="C115" s="8" t="s">
        <v>536</v>
      </c>
      <c r="D115" s="2">
        <f>processed!D115/processed!D$196</f>
        <v>2090.9438125541601</v>
      </c>
      <c r="E115" s="2">
        <f>processed!E115/processed!E$196</f>
        <v>2526.3737101515817</v>
      </c>
      <c r="F115" s="2">
        <f>processed!F115/processed!F$196</f>
        <v>3031.4249300358547</v>
      </c>
      <c r="G115" s="2">
        <f>processed!I115/processed!I$196</f>
        <v>1744.8872101001673</v>
      </c>
      <c r="H115" s="2">
        <f>processed!J115/processed!J$196</f>
        <v>2074.9428851010898</v>
      </c>
      <c r="I115" s="2">
        <f>processed!K115/processed!K$196</f>
        <v>2458.9501322082601</v>
      </c>
      <c r="J115">
        <f t="shared" si="3"/>
        <v>1.990845491747251E-2</v>
      </c>
      <c r="K115" t="str">
        <f t="shared" si="4"/>
        <v>*</v>
      </c>
      <c r="L115" t="str">
        <f t="shared" si="5"/>
        <v>*PC(14:0/24:1)</v>
      </c>
      <c r="Q115" s="7" t="s">
        <v>1045</v>
      </c>
    </row>
    <row r="116" spans="1:17" x14ac:dyDescent="0.3">
      <c r="A116" s="7" t="s">
        <v>1107</v>
      </c>
      <c r="B116" s="7" t="s">
        <v>955</v>
      </c>
      <c r="C116" s="2" t="s">
        <v>898</v>
      </c>
      <c r="D116" s="2">
        <f>processed!D116/processed!D$196</f>
        <v>11406.576237695999</v>
      </c>
      <c r="E116" s="2">
        <f>processed!E116/processed!E$196</f>
        <v>11532.031653854798</v>
      </c>
      <c r="F116" s="2">
        <f>processed!F116/processed!F$196</f>
        <v>13531.187239507895</v>
      </c>
      <c r="G116" s="2">
        <f>processed!I116/processed!I$196</f>
        <v>8654.7519459642535</v>
      </c>
      <c r="H116" s="2">
        <f>processed!J116/processed!J$196</f>
        <v>8400.227803629421</v>
      </c>
      <c r="I116" s="2">
        <f>processed!K116/processed!K$196</f>
        <v>5891.8916732893404</v>
      </c>
      <c r="J116">
        <f t="shared" si="3"/>
        <v>0.10288409632916418</v>
      </c>
      <c r="K116" t="str">
        <f t="shared" si="4"/>
        <v/>
      </c>
      <c r="L116" t="str">
        <f t="shared" si="5"/>
        <v>PC(14:0/16:2)</v>
      </c>
      <c r="Q116" t="s">
        <v>1107</v>
      </c>
    </row>
    <row r="117" spans="1:17" x14ac:dyDescent="0.3">
      <c r="A117" s="7" t="s">
        <v>1047</v>
      </c>
      <c r="B117" s="6" t="s">
        <v>956</v>
      </c>
      <c r="C117" s="2" t="s">
        <v>548</v>
      </c>
      <c r="D117" s="2">
        <f>processed!D117/processed!D$196</f>
        <v>406.25676111378499</v>
      </c>
      <c r="E117" s="2">
        <f>processed!E117/processed!E$196</f>
        <v>424.40754339600312</v>
      </c>
      <c r="F117" s="2">
        <f>processed!F117/processed!F$196</f>
        <v>500.95231507810269</v>
      </c>
      <c r="G117" s="2">
        <f>processed!I117/processed!I$196</f>
        <v>416.83104426824303</v>
      </c>
      <c r="H117" s="2">
        <f>processed!J117/processed!J$196</f>
        <v>680.81058663741953</v>
      </c>
      <c r="I117" s="2">
        <f>processed!K117/processed!K$196</f>
        <v>587.39783387115097</v>
      </c>
      <c r="J117">
        <f t="shared" si="3"/>
        <v>0.24646826414457434</v>
      </c>
      <c r="K117" t="str">
        <f t="shared" si="4"/>
        <v/>
      </c>
      <c r="L117" t="str">
        <f t="shared" si="5"/>
        <v>LPE(20:2)</v>
      </c>
      <c r="Q117" s="7" t="s">
        <v>1047</v>
      </c>
    </row>
    <row r="118" spans="1:17" x14ac:dyDescent="0.3">
      <c r="A118" s="7" t="s">
        <v>1048</v>
      </c>
      <c r="B118" s="6" t="s">
        <v>956</v>
      </c>
      <c r="C118" s="2" t="s">
        <v>593</v>
      </c>
      <c r="D118" s="2">
        <f>processed!D118/processed!D$196</f>
        <v>2676.1999635633501</v>
      </c>
      <c r="E118" s="2">
        <f>processed!E118/processed!E$196</f>
        <v>2719.2169603346761</v>
      </c>
      <c r="F118" s="2">
        <f>processed!F118/processed!F$196</f>
        <v>6272.0865584960065</v>
      </c>
      <c r="G118" s="2">
        <f>processed!I118/processed!I$196</f>
        <v>1050.2255357680749</v>
      </c>
      <c r="H118" s="2">
        <f>processed!J118/processed!J$196</f>
        <v>3096.9478844621831</v>
      </c>
      <c r="I118" s="2">
        <f>processed!K118/processed!K$196</f>
        <v>1617.2298400868001</v>
      </c>
      <c r="J118">
        <f t="shared" si="3"/>
        <v>0.31080341929324862</v>
      </c>
      <c r="K118" t="str">
        <f t="shared" si="4"/>
        <v/>
      </c>
      <c r="L118" t="str">
        <f t="shared" si="5"/>
        <v>LPE(18:2)</v>
      </c>
      <c r="Q118" s="7" t="s">
        <v>1048</v>
      </c>
    </row>
    <row r="119" spans="1:17" x14ac:dyDescent="0.3">
      <c r="A119" s="7" t="s">
        <v>1048</v>
      </c>
      <c r="B119" s="6" t="s">
        <v>956</v>
      </c>
      <c r="C119" s="2" t="s">
        <v>593</v>
      </c>
      <c r="D119" s="2">
        <f>processed!D119/processed!D$196</f>
        <v>5302.9454826830997</v>
      </c>
      <c r="E119" s="2">
        <f>processed!E119/processed!E$196</f>
        <v>3648.7178010817402</v>
      </c>
      <c r="F119" s="2">
        <f>processed!F119/processed!F$196</f>
        <v>4844.2600813013141</v>
      </c>
      <c r="G119" s="2">
        <f>processed!I119/processed!I$196</f>
        <v>3206.0351927063434</v>
      </c>
      <c r="H119" s="2">
        <f>processed!J119/processed!J$196</f>
        <v>5051.653818763637</v>
      </c>
      <c r="I119" s="2">
        <f>processed!K119/processed!K$196</f>
        <v>3219.1043199565602</v>
      </c>
      <c r="J119">
        <f t="shared" si="3"/>
        <v>0.55384166132734824</v>
      </c>
      <c r="K119" t="str">
        <f t="shared" si="4"/>
        <v/>
      </c>
      <c r="L119" t="str">
        <f t="shared" si="5"/>
        <v>LPE(18:2)</v>
      </c>
      <c r="Q119" s="7" t="s">
        <v>1048</v>
      </c>
    </row>
    <row r="120" spans="1:17" x14ac:dyDescent="0.3">
      <c r="A120" s="7" t="s">
        <v>1049</v>
      </c>
      <c r="B120" s="7" t="s">
        <v>955</v>
      </c>
      <c r="C120" s="2" t="s">
        <v>241</v>
      </c>
      <c r="D120" s="2">
        <f>processed!D120/processed!D$196</f>
        <v>740.67826094439101</v>
      </c>
      <c r="E120" s="2">
        <f>processed!E120/processed!E$196</f>
        <v>819.5866026152504</v>
      </c>
      <c r="F120" s="2">
        <f>processed!F120/processed!F$196</f>
        <v>650.45561403791817</v>
      </c>
      <c r="G120" s="2">
        <f>processed!I120/processed!I$196</f>
        <v>1086.6174435771368</v>
      </c>
      <c r="H120" s="2">
        <f>processed!J120/processed!J$196</f>
        <v>2115.3666684015038</v>
      </c>
      <c r="I120" s="2">
        <f>processed!K120/processed!K$196</f>
        <v>1128.1327956145201</v>
      </c>
      <c r="J120">
        <f t="shared" si="3"/>
        <v>0.14051974505516307</v>
      </c>
      <c r="K120" t="str">
        <f t="shared" si="4"/>
        <v/>
      </c>
      <c r="L120" t="str">
        <f t="shared" si="5"/>
        <v>PC(18:0/2:0)</v>
      </c>
      <c r="Q120" s="7" t="s">
        <v>1049</v>
      </c>
    </row>
    <row r="121" spans="1:17" x14ac:dyDescent="0.3">
      <c r="A121" s="7" t="s">
        <v>988</v>
      </c>
      <c r="B121" s="7" t="s">
        <v>954</v>
      </c>
      <c r="C121" s="2" t="s">
        <v>899</v>
      </c>
      <c r="D121" s="2">
        <f>processed!D121/processed!D$196</f>
        <v>3243220.3611343601</v>
      </c>
      <c r="E121" s="2">
        <f>processed!E121/processed!E$196</f>
        <v>3670770.9170204974</v>
      </c>
      <c r="F121" s="2">
        <f>processed!F121/processed!F$196</f>
        <v>3990414.3045757781</v>
      </c>
      <c r="G121" s="2">
        <f>processed!I121/processed!I$196</f>
        <v>2451166.8318430241</v>
      </c>
      <c r="H121" s="2">
        <f>processed!J121/processed!J$196</f>
        <v>2952856.7846071986</v>
      </c>
      <c r="I121" s="2">
        <f>processed!K121/processed!K$196</f>
        <v>2470998.74021916</v>
      </c>
      <c r="J121">
        <f t="shared" si="3"/>
        <v>5.8549195729988068E-2</v>
      </c>
      <c r="K121" t="str">
        <f t="shared" si="4"/>
        <v/>
      </c>
      <c r="L121" t="str">
        <f t="shared" si="5"/>
        <v>PE(18:1/18:1)</v>
      </c>
      <c r="Q121" t="s">
        <v>988</v>
      </c>
    </row>
    <row r="122" spans="1:17" x14ac:dyDescent="0.3">
      <c r="A122" s="7" t="s">
        <v>1051</v>
      </c>
      <c r="B122" s="7" t="s">
        <v>955</v>
      </c>
      <c r="C122" s="2" t="s">
        <v>130</v>
      </c>
      <c r="D122" s="2">
        <f>processed!D122/processed!D$196</f>
        <v>4010852.3566052001</v>
      </c>
      <c r="E122" s="2">
        <f>processed!E122/processed!E$196</f>
        <v>2945220.8424190618</v>
      </c>
      <c r="F122" s="2">
        <f>processed!F122/processed!F$196</f>
        <v>4580902.5376277789</v>
      </c>
      <c r="G122" s="2">
        <f>processed!I122/processed!I$196</f>
        <v>6548960.6968771713</v>
      </c>
      <c r="H122" s="2">
        <f>processed!J122/processed!J$196</f>
        <v>10561066.014052453</v>
      </c>
      <c r="I122" s="2">
        <f>processed!K122/processed!K$196</f>
        <v>5000028.2738057803</v>
      </c>
      <c r="J122">
        <f t="shared" si="3"/>
        <v>0.24061580009493744</v>
      </c>
      <c r="K122" t="str">
        <f t="shared" si="4"/>
        <v/>
      </c>
      <c r="L122" t="str">
        <f t="shared" si="5"/>
        <v>PC(16:0/16:0)</v>
      </c>
      <c r="Q122" s="7" t="s">
        <v>1051</v>
      </c>
    </row>
    <row r="123" spans="1:17" x14ac:dyDescent="0.3">
      <c r="A123" s="7" t="s">
        <v>1051</v>
      </c>
      <c r="B123" s="7" t="s">
        <v>955</v>
      </c>
      <c r="C123" s="2" t="s">
        <v>130</v>
      </c>
      <c r="D123" s="2">
        <f>processed!D123/processed!D$196</f>
        <v>3683214.4342709901</v>
      </c>
      <c r="E123" s="2">
        <f>processed!E123/processed!E$196</f>
        <v>2623834.7234979165</v>
      </c>
      <c r="F123" s="2">
        <f>processed!F123/processed!F$196</f>
        <v>4160777.4806897733</v>
      </c>
      <c r="G123" s="2">
        <f>processed!I123/processed!I$196</f>
        <v>6123968.0120215705</v>
      </c>
      <c r="H123" s="2">
        <f>processed!J123/processed!J$196</f>
        <v>9978087.0258940887</v>
      </c>
      <c r="I123" s="2">
        <f>processed!K123/processed!K$196</f>
        <v>4715445.0242360998</v>
      </c>
      <c r="J123">
        <f t="shared" si="3"/>
        <v>0.23082081741981553</v>
      </c>
      <c r="K123" t="str">
        <f t="shared" si="4"/>
        <v/>
      </c>
      <c r="L123" t="str">
        <f t="shared" si="5"/>
        <v>PC(16:0/16:0)</v>
      </c>
      <c r="Q123" s="7" t="s">
        <v>1051</v>
      </c>
    </row>
    <row r="124" spans="1:17" x14ac:dyDescent="0.3">
      <c r="A124" s="7" t="s">
        <v>1108</v>
      </c>
      <c r="B124" s="7" t="s">
        <v>961</v>
      </c>
      <c r="C124" s="2" t="s">
        <v>900</v>
      </c>
      <c r="D124" s="2">
        <f>processed!D124/processed!D$196</f>
        <v>1230282.13221962</v>
      </c>
      <c r="E124" s="2">
        <f>processed!E124/processed!E$196</f>
        <v>1397586.0353303486</v>
      </c>
      <c r="F124" s="2">
        <f>processed!F124/processed!F$196</f>
        <v>2125770.2014086386</v>
      </c>
      <c r="G124" s="2">
        <f>processed!I124/processed!I$196</f>
        <v>451308.28665770759</v>
      </c>
      <c r="H124" s="2">
        <f>processed!J124/processed!J$196</f>
        <v>433296.61040831706</v>
      </c>
      <c r="I124" s="2">
        <f>processed!K124/processed!K$196</f>
        <v>289630.71590638399</v>
      </c>
      <c r="J124">
        <f t="shared" si="3"/>
        <v>6.7186342557997714E-2</v>
      </c>
      <c r="K124" t="str">
        <f t="shared" si="4"/>
        <v/>
      </c>
      <c r="L124" t="str">
        <f t="shared" si="5"/>
        <v>aGPC</v>
      </c>
      <c r="Q124" t="s">
        <v>1108</v>
      </c>
    </row>
    <row r="125" spans="1:17" x14ac:dyDescent="0.3">
      <c r="A125" s="6" t="s">
        <v>924</v>
      </c>
      <c r="B125" s="6" t="s">
        <v>924</v>
      </c>
      <c r="C125" s="2" t="s">
        <v>901</v>
      </c>
      <c r="D125" s="2">
        <f>processed!D125/processed!D$196</f>
        <v>127089.20269348301</v>
      </c>
      <c r="E125" s="2">
        <f>processed!E125/processed!E$196</f>
        <v>131667.28841730783</v>
      </c>
      <c r="F125" s="2">
        <f>processed!F125/processed!F$196</f>
        <v>148096.43625106194</v>
      </c>
      <c r="G125" s="2">
        <f>processed!I125/processed!I$196</f>
        <v>142487.67205438094</v>
      </c>
      <c r="H125" s="2">
        <f>processed!J125/processed!J$196</f>
        <v>165773.56556542835</v>
      </c>
      <c r="I125" s="2">
        <f>processed!K125/processed!K$196</f>
        <v>143741.72074193601</v>
      </c>
      <c r="J125">
        <f t="shared" si="3"/>
        <v>0.30807647198058541</v>
      </c>
      <c r="K125" t="str">
        <f t="shared" si="4"/>
        <v/>
      </c>
      <c r="L125" t="str">
        <f t="shared" si="5"/>
        <v>LPC</v>
      </c>
      <c r="Q125" t="s">
        <v>924</v>
      </c>
    </row>
    <row r="126" spans="1:17" x14ac:dyDescent="0.3">
      <c r="A126" s="6" t="s">
        <v>928</v>
      </c>
      <c r="B126" s="6" t="s">
        <v>924</v>
      </c>
      <c r="C126" s="2" t="s">
        <v>901</v>
      </c>
      <c r="D126" s="2">
        <f>processed!D126/processed!D$196</f>
        <v>23547.724591398499</v>
      </c>
      <c r="E126" s="2">
        <f>processed!E126/processed!E$196</f>
        <v>24299.933535333043</v>
      </c>
      <c r="F126" s="2">
        <f>processed!F126/processed!F$196</f>
        <v>27826.773741022029</v>
      </c>
      <c r="G126" s="2">
        <f>processed!I126/processed!I$196</f>
        <v>27308.045445772204</v>
      </c>
      <c r="H126" s="2">
        <f>processed!J126/processed!J$196</f>
        <v>33426.1925704885</v>
      </c>
      <c r="I126" s="2">
        <f>processed!K126/processed!K$196</f>
        <v>29914.555125978499</v>
      </c>
      <c r="J126">
        <f t="shared" si="3"/>
        <v>0.14307943309486404</v>
      </c>
      <c r="K126" t="str">
        <f t="shared" si="4"/>
        <v/>
      </c>
      <c r="L126" t="str">
        <f t="shared" si="5"/>
        <v>LPC</v>
      </c>
      <c r="Q126" t="s">
        <v>924</v>
      </c>
    </row>
    <row r="127" spans="1:17" x14ac:dyDescent="0.3">
      <c r="A127" s="6" t="s">
        <v>1011</v>
      </c>
      <c r="B127" s="6" t="s">
        <v>924</v>
      </c>
      <c r="C127" s="2" t="s">
        <v>127</v>
      </c>
      <c r="D127" s="2">
        <f>processed!D127/processed!D$196</f>
        <v>3075.71439172173</v>
      </c>
      <c r="E127" s="2">
        <f>processed!E127/processed!E$196</f>
        <v>6373.1482071183991</v>
      </c>
      <c r="F127" s="2">
        <f>processed!F127/processed!F$196</f>
        <v>4105.2444991085913</v>
      </c>
      <c r="G127" s="2">
        <f>processed!I127/processed!I$196</f>
        <v>3886.1818992575895</v>
      </c>
      <c r="H127" s="2">
        <f>processed!J127/processed!J$196</f>
        <v>4568.8475400880543</v>
      </c>
      <c r="I127" s="2">
        <f>processed!K127/processed!K$196</f>
        <v>4702.8754362856398</v>
      </c>
      <c r="J127">
        <f t="shared" si="3"/>
        <v>0.88929513876474775</v>
      </c>
      <c r="K127" t="str">
        <f t="shared" si="4"/>
        <v/>
      </c>
      <c r="L127" t="str">
        <f t="shared" si="5"/>
        <v>LPC(16:0)</v>
      </c>
      <c r="Q127" s="6" t="s">
        <v>1011</v>
      </c>
    </row>
    <row r="128" spans="1:17" x14ac:dyDescent="0.3">
      <c r="A128" s="6" t="s">
        <v>925</v>
      </c>
      <c r="B128" s="6" t="s">
        <v>925</v>
      </c>
      <c r="C128" s="2" t="s">
        <v>409</v>
      </c>
      <c r="D128" s="2">
        <f>processed!D128/processed!D$196</f>
        <v>1401.7877682179901</v>
      </c>
      <c r="E128" s="2">
        <f>processed!E128/processed!E$196</f>
        <v>1194.3006182199879</v>
      </c>
      <c r="F128" s="2">
        <f>processed!F128/processed!F$196</f>
        <v>2018.1644095421459</v>
      </c>
      <c r="G128" s="2">
        <f>processed!I128/processed!I$196</f>
        <v>1608.0601312681388</v>
      </c>
      <c r="H128" s="2">
        <f>processed!J128/processed!J$196</f>
        <v>2123.6791264475414</v>
      </c>
      <c r="I128" s="2">
        <f>processed!K128/processed!K$196</f>
        <v>1498.4532353684201</v>
      </c>
      <c r="J128">
        <f t="shared" si="3"/>
        <v>0.67213016509966206</v>
      </c>
      <c r="K128" t="str">
        <f t="shared" si="4"/>
        <v/>
      </c>
      <c r="L128" t="str">
        <f t="shared" si="5"/>
        <v>LPI</v>
      </c>
      <c r="Q128" s="6" t="s">
        <v>925</v>
      </c>
    </row>
    <row r="129" spans="1:17" x14ac:dyDescent="0.3">
      <c r="A129" s="6" t="s">
        <v>1052</v>
      </c>
      <c r="B129" s="8" t="s">
        <v>957</v>
      </c>
      <c r="C129" s="2" t="s">
        <v>89</v>
      </c>
      <c r="D129" s="2">
        <f>processed!D129/processed!D$196</f>
        <v>12193.8910628064</v>
      </c>
      <c r="E129" s="2">
        <f>processed!E129/processed!E$196</f>
        <v>10519.710616046841</v>
      </c>
      <c r="F129" s="2">
        <f>processed!F129/processed!F$196</f>
        <v>13540.18166762992</v>
      </c>
      <c r="G129" s="2">
        <f>processed!I129/processed!I$196</f>
        <v>10296.555755719173</v>
      </c>
      <c r="H129" s="2">
        <f>processed!J129/processed!J$196</f>
        <v>15533.563207165056</v>
      </c>
      <c r="I129" s="2">
        <f>processed!K129/processed!K$196</f>
        <v>11090.122069245101</v>
      </c>
      <c r="J129">
        <f t="shared" si="3"/>
        <v>0.93471876662117748</v>
      </c>
      <c r="K129" t="str">
        <f t="shared" si="4"/>
        <v/>
      </c>
      <c r="L129" t="str">
        <f t="shared" si="5"/>
        <v>E(20:2)</v>
      </c>
      <c r="Q129" s="6" t="s">
        <v>1052</v>
      </c>
    </row>
    <row r="130" spans="1:17" x14ac:dyDescent="0.3">
      <c r="A130" s="6" t="s">
        <v>1052</v>
      </c>
      <c r="B130" s="8" t="s">
        <v>957</v>
      </c>
      <c r="C130" s="2" t="s">
        <v>89</v>
      </c>
      <c r="D130" s="2">
        <f>processed!D130/processed!D$196</f>
        <v>1085.4545309391301</v>
      </c>
      <c r="E130" s="2">
        <f>processed!E130/processed!E$196</f>
        <v>831.51782340880402</v>
      </c>
      <c r="F130" s="2">
        <f>processed!F130/processed!F$196</f>
        <v>915.87206607421058</v>
      </c>
      <c r="G130" s="2">
        <f>processed!I130/processed!I$196</f>
        <v>800.37251433924177</v>
      </c>
      <c r="H130" s="2">
        <f>processed!J130/processed!J$196</f>
        <v>1124.8563766112309</v>
      </c>
      <c r="I130" s="2">
        <f>processed!K130/processed!K$196</f>
        <v>1010.87062042628</v>
      </c>
      <c r="J130">
        <f t="shared" si="3"/>
        <v>0.85803852051612317</v>
      </c>
      <c r="K130" t="str">
        <f t="shared" si="4"/>
        <v/>
      </c>
      <c r="L130" t="str">
        <f t="shared" si="5"/>
        <v>E(20:2)</v>
      </c>
      <c r="Q130" s="6" t="s">
        <v>1052</v>
      </c>
    </row>
    <row r="131" spans="1:17" x14ac:dyDescent="0.3">
      <c r="A131" s="6" t="s">
        <v>1052</v>
      </c>
      <c r="B131" s="8" t="s">
        <v>957</v>
      </c>
      <c r="C131" s="2" t="s">
        <v>89</v>
      </c>
      <c r="D131" s="2">
        <f>processed!D131/processed!D$196</f>
        <v>79355.358553869693</v>
      </c>
      <c r="E131" s="2">
        <f>processed!E131/processed!E$196</f>
        <v>77405.986943812401</v>
      </c>
      <c r="F131" s="2">
        <f>processed!F131/processed!F$196</f>
        <v>57630.837147308594</v>
      </c>
      <c r="G131" s="2">
        <f>processed!I131/processed!I$196</f>
        <v>84151.612372791438</v>
      </c>
      <c r="H131" s="2">
        <f>processed!J131/processed!J$196</f>
        <v>184965.05661430431</v>
      </c>
      <c r="I131" s="2">
        <f>processed!K131/processed!K$196</f>
        <v>76699.708222480898</v>
      </c>
      <c r="J131">
        <f t="shared" si="3"/>
        <v>0.30604807727246575</v>
      </c>
      <c r="K131" t="str">
        <f t="shared" si="4"/>
        <v/>
      </c>
      <c r="L131" t="str">
        <f t="shared" si="5"/>
        <v>E(20:2)</v>
      </c>
      <c r="Q131" s="6" t="s">
        <v>1052</v>
      </c>
    </row>
    <row r="132" spans="1:17" x14ac:dyDescent="0.3">
      <c r="A132" s="6" t="s">
        <v>1053</v>
      </c>
      <c r="B132" s="8" t="s">
        <v>957</v>
      </c>
      <c r="C132" s="2" t="s">
        <v>141</v>
      </c>
      <c r="D132" s="2">
        <f>processed!D132/processed!D$196</f>
        <v>4317.0163908529403</v>
      </c>
      <c r="E132" s="2">
        <f>processed!E132/processed!E$196</f>
        <v>3961.7450515794444</v>
      </c>
      <c r="F132" s="2">
        <f>processed!F132/processed!F$196</f>
        <v>5287.3702177706209</v>
      </c>
      <c r="G132" s="2">
        <f>processed!I132/processed!I$196</f>
        <v>3355.3889770381115</v>
      </c>
      <c r="H132" s="2">
        <f>processed!J132/processed!J$196</f>
        <v>4938.9904904740288</v>
      </c>
      <c r="I132" s="2">
        <f>processed!K132/processed!K$196</f>
        <v>3936.35732351467</v>
      </c>
      <c r="J132">
        <f t="shared" si="3"/>
        <v>0.59945010316476299</v>
      </c>
      <c r="K132" t="str">
        <f t="shared" si="4"/>
        <v/>
      </c>
      <c r="L132" t="str">
        <f t="shared" si="5"/>
        <v>E(20:0)</v>
      </c>
      <c r="Q132" s="6" t="s">
        <v>1053</v>
      </c>
    </row>
    <row r="133" spans="1:17" x14ac:dyDescent="0.3">
      <c r="A133" s="6" t="s">
        <v>1054</v>
      </c>
      <c r="B133" s="6" t="s">
        <v>958</v>
      </c>
      <c r="C133" s="2" t="s">
        <v>211</v>
      </c>
      <c r="D133" s="2">
        <f>processed!D133/processed!D$196</f>
        <v>2994.7651581486898</v>
      </c>
      <c r="E133" s="2">
        <f>processed!E133/processed!E$196</f>
        <v>3113.8595212188561</v>
      </c>
      <c r="F133" s="2">
        <f>processed!F133/processed!F$196</f>
        <v>3714.6949116209075</v>
      </c>
      <c r="G133" s="2">
        <f>processed!I133/processed!I$196</f>
        <v>2876.3082429202977</v>
      </c>
      <c r="H133" s="2">
        <f>processed!J133/processed!J$196</f>
        <v>3326.5188440641787</v>
      </c>
      <c r="I133" s="2">
        <f>processed!K133/processed!K$196</f>
        <v>2187.8744330873801</v>
      </c>
      <c r="J133">
        <f t="shared" si="3"/>
        <v>0.46502786146400865</v>
      </c>
      <c r="K133" t="str">
        <f t="shared" si="4"/>
        <v/>
      </c>
      <c r="L133" t="str">
        <f t="shared" si="5"/>
        <v>SM(18:0/22:1)</v>
      </c>
      <c r="Q133" s="6" t="s">
        <v>1054</v>
      </c>
    </row>
    <row r="134" spans="1:17" x14ac:dyDescent="0.3">
      <c r="A134" s="6" t="s">
        <v>1118</v>
      </c>
      <c r="B134" s="6" t="s">
        <v>958</v>
      </c>
      <c r="C134" s="2" t="s">
        <v>613</v>
      </c>
      <c r="D134" s="2">
        <f>processed!D134/processed!D$196</f>
        <v>3547.7811191179098</v>
      </c>
      <c r="E134" s="2">
        <f>processed!E134/processed!E$196</f>
        <v>3553.8403171302994</v>
      </c>
      <c r="F134" s="2">
        <f>processed!F134/processed!F$196</f>
        <v>3399.9314266512324</v>
      </c>
      <c r="G134" s="2">
        <f>processed!I134/processed!I$196</f>
        <v>3514.1040213264869</v>
      </c>
      <c r="H134" s="2">
        <f>processed!J134/processed!J$196</f>
        <v>3843.3821390846592</v>
      </c>
      <c r="I134" s="2">
        <f>processed!K134/processed!K$196</f>
        <v>3745.99285963169</v>
      </c>
      <c r="J134">
        <f t="shared" ref="J134:J162" si="6">TTEST(D134:F134,G134:I134,2,1)</f>
        <v>0.23194045457550139</v>
      </c>
      <c r="K134" t="str">
        <f t="shared" ref="K134:K162" si="7">IF(J134&lt;=0.001,"***",IF(J134&lt;=0.01,"**",IF(J134&lt;=0.05,"*","")))</f>
        <v/>
      </c>
      <c r="L134" t="str">
        <f t="shared" ref="L134:L194" si="8">K134&amp;""&amp;Q134</f>
        <v>SM(18:1/22:1)</v>
      </c>
      <c r="Q134" s="6" t="s">
        <v>1055</v>
      </c>
    </row>
    <row r="135" spans="1:17" x14ac:dyDescent="0.3">
      <c r="A135" s="6" t="s">
        <v>1119</v>
      </c>
      <c r="B135" s="6" t="s">
        <v>958</v>
      </c>
      <c r="C135" s="2" t="s">
        <v>902</v>
      </c>
      <c r="D135" s="2">
        <f>processed!D135/processed!D$196</f>
        <v>7327.40065453638</v>
      </c>
      <c r="E135" s="2">
        <f>processed!E135/processed!E$196</f>
        <v>4831.9667091888505</v>
      </c>
      <c r="F135" s="2">
        <f>processed!F135/processed!F$196</f>
        <v>4095.9565693766058</v>
      </c>
      <c r="G135" s="2">
        <f>processed!I135/processed!I$196</f>
        <v>21600.255473218353</v>
      </c>
      <c r="H135" s="2">
        <f>processed!J135/processed!J$196</f>
        <v>21475.377843334751</v>
      </c>
      <c r="I135" s="2">
        <f>processed!K135/processed!K$196</f>
        <v>17389.3531671661</v>
      </c>
      <c r="J135">
        <f t="shared" si="6"/>
        <v>4.523110553377686E-3</v>
      </c>
      <c r="K135" t="str">
        <f t="shared" si="7"/>
        <v>**</v>
      </c>
      <c r="L135" t="str">
        <f t="shared" si="8"/>
        <v>**SM(18:0/22:2)</v>
      </c>
      <c r="Q135" t="s">
        <v>1109</v>
      </c>
    </row>
    <row r="136" spans="1:17" x14ac:dyDescent="0.3">
      <c r="A136" s="6" t="s">
        <v>1109</v>
      </c>
      <c r="B136" s="6" t="s">
        <v>958</v>
      </c>
      <c r="C136" s="2" t="s">
        <v>903</v>
      </c>
      <c r="D136" s="2">
        <f>processed!D136/processed!D$196</f>
        <v>793.00021401622598</v>
      </c>
      <c r="E136" s="2">
        <f>processed!E136/processed!E$196</f>
        <v>789.96116132169936</v>
      </c>
      <c r="F136" s="2">
        <f>processed!F136/processed!F$196</f>
        <v>890.98038587274732</v>
      </c>
      <c r="G136" s="2">
        <f>processed!I136/processed!I$196</f>
        <v>827.40786471465697</v>
      </c>
      <c r="H136" s="2">
        <f>processed!J136/processed!J$196</f>
        <v>874.81568161146379</v>
      </c>
      <c r="I136" s="2">
        <f>processed!K136/processed!K$196</f>
        <v>772.36331847396002</v>
      </c>
      <c r="J136">
        <f t="shared" si="6"/>
        <v>0.99751446326901516</v>
      </c>
      <c r="K136" t="str">
        <f t="shared" si="7"/>
        <v/>
      </c>
      <c r="L136" t="str">
        <f t="shared" si="8"/>
        <v>SM(18:0/22:2)</v>
      </c>
      <c r="Q136" t="s">
        <v>1109</v>
      </c>
    </row>
    <row r="137" spans="1:17" x14ac:dyDescent="0.3">
      <c r="A137" s="6" t="s">
        <v>1058</v>
      </c>
      <c r="B137" s="6" t="s">
        <v>958</v>
      </c>
      <c r="C137" s="2" t="s">
        <v>904</v>
      </c>
      <c r="D137" s="2">
        <f>processed!D137/processed!D$196</f>
        <v>886111.24242910498</v>
      </c>
      <c r="E137" s="2">
        <f>processed!E137/processed!E$196</f>
        <v>1176222.2913000348</v>
      </c>
      <c r="F137" s="2">
        <f>processed!F137/processed!F$196</f>
        <v>1330793.1308956898</v>
      </c>
      <c r="G137" s="2">
        <f>processed!I137/processed!I$196</f>
        <v>1205211.7500354692</v>
      </c>
      <c r="H137" s="2">
        <f>processed!J137/processed!J$196</f>
        <v>1479123.9301532935</v>
      </c>
      <c r="I137" s="2">
        <f>processed!K137/processed!K$196</f>
        <v>1299302.0829676201</v>
      </c>
      <c r="J137">
        <f t="shared" si="6"/>
        <v>0.22708148083021251</v>
      </c>
      <c r="K137" t="str">
        <f t="shared" si="7"/>
        <v/>
      </c>
      <c r="L137" t="str">
        <f t="shared" si="8"/>
        <v>SM(18:1/24:1)</v>
      </c>
      <c r="Q137" t="s">
        <v>1059</v>
      </c>
    </row>
    <row r="138" spans="1:17" x14ac:dyDescent="0.3">
      <c r="A138" s="6" t="s">
        <v>1059</v>
      </c>
      <c r="B138" s="6" t="s">
        <v>958</v>
      </c>
      <c r="C138" s="2" t="s">
        <v>173</v>
      </c>
      <c r="D138" s="2">
        <f>processed!D138/processed!D$196</f>
        <v>19397.2129592116</v>
      </c>
      <c r="E138" s="2">
        <f>processed!E138/processed!E$196</f>
        <v>21196.966402633498</v>
      </c>
      <c r="F138" s="2">
        <f>processed!F138/processed!F$196</f>
        <v>21384.005582996371</v>
      </c>
      <c r="G138" s="2">
        <f>processed!I138/processed!I$196</f>
        <v>25289.836426438622</v>
      </c>
      <c r="H138" s="2">
        <f>processed!J138/processed!J$196</f>
        <v>22034.048412365719</v>
      </c>
      <c r="I138" s="2">
        <f>processed!K138/processed!K$196</f>
        <v>13907.0808108693</v>
      </c>
      <c r="J138">
        <f t="shared" si="6"/>
        <v>0.95485754354359442</v>
      </c>
      <c r="K138" t="str">
        <f t="shared" si="7"/>
        <v/>
      </c>
      <c r="L138" t="str">
        <f t="shared" si="8"/>
        <v>SM(18:1/24:1)</v>
      </c>
      <c r="Q138" s="6" t="s">
        <v>1059</v>
      </c>
    </row>
    <row r="139" spans="1:17" x14ac:dyDescent="0.3">
      <c r="A139" s="6" t="s">
        <v>1060</v>
      </c>
      <c r="B139" s="6" t="s">
        <v>958</v>
      </c>
      <c r="C139" s="2" t="s">
        <v>103</v>
      </c>
      <c r="D139" s="2">
        <f>processed!D139/processed!D$196</f>
        <v>19798.180709677901</v>
      </c>
      <c r="E139" s="2">
        <f>processed!E139/processed!E$196</f>
        <v>7586.4001373462497</v>
      </c>
      <c r="F139" s="2">
        <f>processed!F139/processed!F$196</f>
        <v>28753.659567164515</v>
      </c>
      <c r="G139" s="2">
        <f>processed!I139/processed!I$196</f>
        <v>19356.525322332982</v>
      </c>
      <c r="H139" s="2">
        <f>processed!J139/processed!J$196</f>
        <v>23139.313536569018</v>
      </c>
      <c r="I139" s="2">
        <f>processed!K139/processed!K$196</f>
        <v>13032.167967200299</v>
      </c>
      <c r="J139">
        <f t="shared" si="6"/>
        <v>0.98407173317482677</v>
      </c>
      <c r="K139" t="str">
        <f t="shared" si="7"/>
        <v/>
      </c>
      <c r="L139" t="str">
        <f t="shared" si="8"/>
        <v>SM(18:1/22:0)</v>
      </c>
      <c r="Q139" s="6" t="s">
        <v>1060</v>
      </c>
    </row>
    <row r="140" spans="1:17" x14ac:dyDescent="0.3">
      <c r="A140" s="2" t="s">
        <v>57</v>
      </c>
      <c r="B140" s="8" t="s">
        <v>957</v>
      </c>
      <c r="C140" s="2" t="s">
        <v>57</v>
      </c>
      <c r="D140" s="2">
        <f>processed!D140/processed!D$196</f>
        <v>9499.9899084972403</v>
      </c>
      <c r="E140" s="2">
        <f>processed!E140/processed!E$196</f>
        <v>9201.3351885491938</v>
      </c>
      <c r="F140" s="2">
        <f>processed!F140/processed!F$196</f>
        <v>13560.016160953941</v>
      </c>
      <c r="G140" s="2">
        <f>processed!I140/processed!I$196</f>
        <v>8535.1768696919189</v>
      </c>
      <c r="H140" s="2">
        <f>processed!J140/processed!J$196</f>
        <v>12328.419654986799</v>
      </c>
      <c r="I140" s="2">
        <f>processed!K140/processed!K$196</f>
        <v>11183.414464338801</v>
      </c>
      <c r="J140">
        <f t="shared" si="6"/>
        <v>0.96940425699232513</v>
      </c>
      <c r="K140" t="str">
        <f t="shared" si="7"/>
        <v/>
      </c>
      <c r="L140" t="str">
        <f t="shared" si="8"/>
        <v>N-gondoylethanolamine</v>
      </c>
      <c r="Q140" s="2" t="s">
        <v>57</v>
      </c>
    </row>
    <row r="141" spans="1:17" x14ac:dyDescent="0.3">
      <c r="A141" s="8" t="s">
        <v>628</v>
      </c>
      <c r="B141" s="8" t="s">
        <v>957</v>
      </c>
      <c r="C141" s="8" t="s">
        <v>628</v>
      </c>
      <c r="D141" s="2">
        <f>processed!D141/processed!D$196</f>
        <v>10709.659476897699</v>
      </c>
      <c r="E141" s="2">
        <f>processed!E141/processed!E$196</f>
        <v>16171.54115213598</v>
      </c>
      <c r="F141" s="2">
        <f>processed!F141/processed!F$196</f>
        <v>12824.294301810733</v>
      </c>
      <c r="G141" s="2">
        <f>processed!I141/processed!I$196</f>
        <v>11308.098668886041</v>
      </c>
      <c r="H141" s="2">
        <f>processed!J141/processed!J$196</f>
        <v>11966.798902209031</v>
      </c>
      <c r="I141" s="2">
        <f>processed!K141/processed!K$196</f>
        <v>14221.8060727878</v>
      </c>
      <c r="J141">
        <f t="shared" si="6"/>
        <v>0.71478227527016402</v>
      </c>
      <c r="K141" t="str">
        <f t="shared" si="7"/>
        <v/>
      </c>
      <c r="L141" t="str">
        <f t="shared" si="8"/>
        <v>N-homo-g-linolenoylethanolamine</v>
      </c>
      <c r="Q141" s="8" t="s">
        <v>628</v>
      </c>
    </row>
    <row r="142" spans="1:17" x14ac:dyDescent="0.3">
      <c r="A142" s="8" t="s">
        <v>628</v>
      </c>
      <c r="B142" s="8" t="s">
        <v>957</v>
      </c>
      <c r="C142" s="8" t="s">
        <v>628</v>
      </c>
      <c r="D142" s="2">
        <f>processed!D142/processed!D$196</f>
        <v>314.12985334991902</v>
      </c>
      <c r="E142" s="2">
        <f>processed!E142/processed!E$196</f>
        <v>259.23234954297868</v>
      </c>
      <c r="F142" s="2">
        <f>processed!F142/processed!F$196</f>
        <v>325.03675885039189</v>
      </c>
      <c r="G142" s="2">
        <f>processed!I142/processed!I$196</f>
        <v>257.69223959332714</v>
      </c>
      <c r="H142" s="2">
        <f>processed!J142/processed!J$196</f>
        <v>194.58146284642808</v>
      </c>
      <c r="I142" s="2">
        <f>processed!K142/processed!K$196</f>
        <v>491.05431332511603</v>
      </c>
      <c r="J142">
        <f t="shared" si="6"/>
        <v>0.86120064868035029</v>
      </c>
      <c r="K142" t="str">
        <f t="shared" si="7"/>
        <v/>
      </c>
      <c r="L142" t="str">
        <f t="shared" si="8"/>
        <v>N-homo-g-linolenoylethanolamine</v>
      </c>
      <c r="Q142" s="8" t="s">
        <v>628</v>
      </c>
    </row>
    <row r="143" spans="1:17" x14ac:dyDescent="0.3">
      <c r="A143" s="2" t="s">
        <v>74</v>
      </c>
      <c r="B143" s="8" t="s">
        <v>957</v>
      </c>
      <c r="C143" s="2" t="s">
        <v>74</v>
      </c>
      <c r="D143" s="2">
        <f>processed!D143/processed!D$196</f>
        <v>107841.72058036699</v>
      </c>
      <c r="E143" s="2">
        <f>processed!E143/processed!E$196</f>
        <v>117227.28724697816</v>
      </c>
      <c r="F143" s="2">
        <f>processed!F143/processed!F$196</f>
        <v>44267.796803907571</v>
      </c>
      <c r="G143" s="2">
        <f>processed!I143/processed!I$196</f>
        <v>189795.35101117135</v>
      </c>
      <c r="H143" s="2">
        <f>processed!J143/processed!J$196</f>
        <v>124177.84738119374</v>
      </c>
      <c r="I143" s="2">
        <f>processed!K143/processed!K$196</f>
        <v>146091.61255156601</v>
      </c>
      <c r="J143">
        <f t="shared" si="6"/>
        <v>0.15872166746902194</v>
      </c>
      <c r="K143" t="str">
        <f t="shared" si="7"/>
        <v/>
      </c>
      <c r="L143" t="str">
        <f t="shared" si="8"/>
        <v>N-methylethanolamine phosphate</v>
      </c>
      <c r="Q143" s="2" t="s">
        <v>74</v>
      </c>
    </row>
    <row r="144" spans="1:17" x14ac:dyDescent="0.3">
      <c r="A144" s="2" t="s">
        <v>74</v>
      </c>
      <c r="B144" s="8" t="s">
        <v>957</v>
      </c>
      <c r="C144" s="2" t="s">
        <v>74</v>
      </c>
      <c r="D144" s="2">
        <f>processed!D144/processed!D$196</f>
        <v>3395.10535473953</v>
      </c>
      <c r="E144" s="2">
        <f>processed!E144/processed!E$196</f>
        <v>18337.523052034485</v>
      </c>
      <c r="F144" s="2">
        <f>processed!F144/processed!F$196</f>
        <v>44267.796803907571</v>
      </c>
      <c r="G144" s="2">
        <f>processed!I144/processed!I$196</f>
        <v>23726.535186581146</v>
      </c>
      <c r="H144" s="2">
        <f>processed!J144/processed!J$196</f>
        <v>15880.88629825176</v>
      </c>
      <c r="I144" s="2">
        <f>processed!K144/processed!K$196</f>
        <v>26413.810701868599</v>
      </c>
      <c r="J144">
        <f t="shared" si="6"/>
        <v>0.99955784855475216</v>
      </c>
      <c r="K144" t="str">
        <f t="shared" si="7"/>
        <v/>
      </c>
      <c r="L144" t="str">
        <f t="shared" si="8"/>
        <v>N-methylethanolamine phosphate</v>
      </c>
      <c r="Q144" s="2" t="s">
        <v>74</v>
      </c>
    </row>
    <row r="145" spans="1:17" x14ac:dyDescent="0.3">
      <c r="A145" s="6" t="s">
        <v>1061</v>
      </c>
      <c r="B145" s="6" t="s">
        <v>958</v>
      </c>
      <c r="C145" s="2" t="s">
        <v>182</v>
      </c>
      <c r="D145" s="2">
        <f>processed!D145/processed!D$196</f>
        <v>160823.638894712</v>
      </c>
      <c r="E145" s="2">
        <f>processed!E145/processed!E$196</f>
        <v>157776.1839303149</v>
      </c>
      <c r="F145" s="2">
        <f>processed!F145/processed!F$196</f>
        <v>196822.20228390218</v>
      </c>
      <c r="G145" s="2">
        <f>processed!I145/processed!I$196</f>
        <v>147363.09724872606</v>
      </c>
      <c r="H145" s="2">
        <f>processed!J145/processed!J$196</f>
        <v>173404.36306928951</v>
      </c>
      <c r="I145" s="2">
        <f>processed!K145/processed!K$196</f>
        <v>150431.923721876</v>
      </c>
      <c r="J145">
        <f t="shared" si="6"/>
        <v>0.49709488781599598</v>
      </c>
      <c r="K145" t="str">
        <f t="shared" si="7"/>
        <v/>
      </c>
      <c r="L145" t="str">
        <f t="shared" si="8"/>
        <v>SM(18:1/14:0)</v>
      </c>
      <c r="Q145" s="6" t="s">
        <v>1061</v>
      </c>
    </row>
    <row r="146" spans="1:17" x14ac:dyDescent="0.3">
      <c r="A146" s="6" t="s">
        <v>1062</v>
      </c>
      <c r="B146" s="6" t="s">
        <v>958</v>
      </c>
      <c r="C146" s="2" t="s">
        <v>534</v>
      </c>
      <c r="D146" s="2">
        <f>processed!D146/processed!D$196</f>
        <v>361.38473631201703</v>
      </c>
      <c r="E146" s="2">
        <f>processed!E146/processed!E$196</f>
        <v>717.73408541494234</v>
      </c>
      <c r="F146" s="2">
        <f>processed!F146/processed!F$196</f>
        <v>1506.6416030069702</v>
      </c>
      <c r="G146" s="2">
        <f>processed!I146/processed!I$196</f>
        <v>495.43881763101581</v>
      </c>
      <c r="H146" s="2">
        <f>processed!J146/processed!J$196</f>
        <v>1345.9351299362388</v>
      </c>
      <c r="I146" s="2">
        <f>processed!K146/processed!K$196</f>
        <v>401.45602181204998</v>
      </c>
      <c r="J146">
        <f t="shared" si="6"/>
        <v>0.84511341931246198</v>
      </c>
      <c r="K146" t="str">
        <f t="shared" si="7"/>
        <v/>
      </c>
      <c r="L146" t="str">
        <f t="shared" si="8"/>
        <v>SM(18:1/18:1)</v>
      </c>
      <c r="Q146" s="6" t="s">
        <v>1062</v>
      </c>
    </row>
    <row r="147" spans="1:17" x14ac:dyDescent="0.3">
      <c r="A147" s="6" t="s">
        <v>1120</v>
      </c>
      <c r="B147" s="6" t="s">
        <v>958</v>
      </c>
      <c r="C147" s="2" t="s">
        <v>905</v>
      </c>
      <c r="D147" s="2">
        <f>processed!D147/processed!D$196</f>
        <v>7255.6643873071398</v>
      </c>
      <c r="E147" s="2">
        <f>processed!E147/processed!E$196</f>
        <v>8972.0988586417534</v>
      </c>
      <c r="F147" s="2">
        <f>processed!F147/processed!F$196</f>
        <v>11070.319319301729</v>
      </c>
      <c r="G147" s="2">
        <f>processed!I147/processed!I$196</f>
        <v>40793.654933546852</v>
      </c>
      <c r="H147" s="2">
        <f>processed!J147/processed!J$196</f>
        <v>34024.660970147976</v>
      </c>
      <c r="I147" s="2">
        <f>processed!K147/processed!K$196</f>
        <v>39367.358553567603</v>
      </c>
      <c r="J147">
        <f t="shared" si="6"/>
        <v>7.2064226632454105E-3</v>
      </c>
      <c r="K147" t="str">
        <f t="shared" si="7"/>
        <v>**</v>
      </c>
      <c r="L147" t="str">
        <f t="shared" si="8"/>
        <v>**SM(18:0/24:0)</v>
      </c>
      <c r="Q147" t="s">
        <v>1110</v>
      </c>
    </row>
    <row r="148" spans="1:17" x14ac:dyDescent="0.3">
      <c r="A148" s="6" t="s">
        <v>1064</v>
      </c>
      <c r="B148" s="6" t="s">
        <v>958</v>
      </c>
      <c r="C148" s="2" t="s">
        <v>906</v>
      </c>
      <c r="D148" s="2">
        <f>processed!D148/processed!D$196</f>
        <v>1494.35682813067</v>
      </c>
      <c r="E148" s="2">
        <f>processed!E148/processed!E$196</f>
        <v>2569.2993865686053</v>
      </c>
      <c r="F148" s="2">
        <f>processed!F148/processed!F$196</f>
        <v>1567.0392158623004</v>
      </c>
      <c r="G148" s="2">
        <f>processed!I148/processed!I$196</f>
        <v>7169.4036767423759</v>
      </c>
      <c r="H148" s="2">
        <f>processed!J148/processed!J$196</f>
        <v>9439.5081873815543</v>
      </c>
      <c r="I148" s="2">
        <f>processed!K148/processed!K$196</f>
        <v>8844.4716262163602</v>
      </c>
      <c r="J148">
        <f t="shared" si="6"/>
        <v>5.2541376539229035E-3</v>
      </c>
      <c r="K148" t="str">
        <f t="shared" si="7"/>
        <v>**</v>
      </c>
      <c r="L148" t="str">
        <f t="shared" si="8"/>
        <v>**SM(18:1/23:0)</v>
      </c>
      <c r="Q148" t="s">
        <v>1065</v>
      </c>
    </row>
    <row r="149" spans="1:17" x14ac:dyDescent="0.3">
      <c r="A149" s="6" t="s">
        <v>1065</v>
      </c>
      <c r="B149" s="6" t="s">
        <v>958</v>
      </c>
      <c r="C149" s="2" t="s">
        <v>132</v>
      </c>
      <c r="D149" s="2">
        <f>processed!D149/processed!D$196</f>
        <v>3229.49744705069</v>
      </c>
      <c r="E149" s="2">
        <f>processed!E149/processed!E$196</f>
        <v>651.16741059348419</v>
      </c>
      <c r="F149" s="2">
        <f>processed!F149/processed!F$196</f>
        <v>1924.675891746348</v>
      </c>
      <c r="G149" s="2">
        <f>processed!I149/processed!I$196</f>
        <v>4579.040140541154</v>
      </c>
      <c r="H149" s="2">
        <f>processed!J149/processed!J$196</f>
        <v>13943.872216815269</v>
      </c>
      <c r="I149" s="2">
        <f>processed!K149/processed!K$196</f>
        <v>3740.6599051150201</v>
      </c>
      <c r="J149">
        <f t="shared" si="6"/>
        <v>0.29529458670383668</v>
      </c>
      <c r="K149" t="str">
        <f t="shared" si="7"/>
        <v/>
      </c>
      <c r="L149" t="str">
        <f t="shared" si="8"/>
        <v>SM(18:1/23:0)</v>
      </c>
      <c r="Q149" s="6" t="s">
        <v>1065</v>
      </c>
    </row>
    <row r="150" spans="1:17" x14ac:dyDescent="0.3">
      <c r="A150" s="6" t="s">
        <v>1066</v>
      </c>
      <c r="B150" s="6" t="s">
        <v>924</v>
      </c>
      <c r="C150" s="2" t="s">
        <v>282</v>
      </c>
      <c r="D150" s="2">
        <f>processed!D150/processed!D$196</f>
        <v>730140.991762219</v>
      </c>
      <c r="E150" s="2">
        <f>processed!E150/processed!E$196</f>
        <v>728515.50586116244</v>
      </c>
      <c r="F150" s="2">
        <f>processed!F150/processed!F$196</f>
        <v>914637.14995197998</v>
      </c>
      <c r="G150" s="2">
        <f>processed!I150/processed!I$196</f>
        <v>589356.72089465079</v>
      </c>
      <c r="H150" s="2">
        <f>processed!J150/processed!J$196</f>
        <v>684416.05096341902</v>
      </c>
      <c r="I150" s="2">
        <f>processed!K150/processed!K$196</f>
        <v>579766.63212325994</v>
      </c>
      <c r="J150">
        <f t="shared" si="6"/>
        <v>0.17994708011710692</v>
      </c>
      <c r="K150" t="str">
        <f t="shared" si="7"/>
        <v/>
      </c>
      <c r="L150" t="str">
        <f t="shared" si="8"/>
        <v>LPC(18:1)</v>
      </c>
      <c r="Q150" s="6" t="s">
        <v>1066</v>
      </c>
    </row>
    <row r="151" spans="1:17" x14ac:dyDescent="0.3">
      <c r="A151" s="6" t="s">
        <v>1066</v>
      </c>
      <c r="B151" s="6" t="s">
        <v>924</v>
      </c>
      <c r="C151" s="2" t="s">
        <v>282</v>
      </c>
      <c r="D151" s="2">
        <f>processed!D151/processed!D$196</f>
        <v>787.67045066855496</v>
      </c>
      <c r="E151" s="2">
        <f>processed!E151/processed!E$196</f>
        <v>1928.5820306818187</v>
      </c>
      <c r="F151" s="2">
        <f>processed!F151/processed!F$196</f>
        <v>1526.034217376972</v>
      </c>
      <c r="G151" s="2">
        <f>processed!I151/processed!I$196</f>
        <v>665.57969748294374</v>
      </c>
      <c r="H151" s="2">
        <f>processed!J151/processed!J$196</f>
        <v>2632.2063584890329</v>
      </c>
      <c r="I151" s="2">
        <f>processed!K151/processed!K$196</f>
        <v>648.56895920469105</v>
      </c>
      <c r="J151">
        <f t="shared" si="6"/>
        <v>0.8489793744752161</v>
      </c>
      <c r="K151" t="str">
        <f t="shared" si="7"/>
        <v/>
      </c>
      <c r="L151" t="str">
        <f t="shared" si="8"/>
        <v>LPC(18:1)</v>
      </c>
      <c r="Q151" s="6" t="s">
        <v>1066</v>
      </c>
    </row>
    <row r="152" spans="1:17" x14ac:dyDescent="0.3">
      <c r="A152" s="6" t="s">
        <v>1111</v>
      </c>
      <c r="B152" s="6" t="s">
        <v>959</v>
      </c>
      <c r="C152" s="2" t="s">
        <v>907</v>
      </c>
      <c r="D152" s="2">
        <f>processed!D152/processed!D$196</f>
        <v>19735.523110972001</v>
      </c>
      <c r="E152" s="2">
        <f>processed!E152/processed!E$196</f>
        <v>14451.411314867377</v>
      </c>
      <c r="F152" s="2">
        <f>processed!F152/processed!F$196</f>
        <v>14401.410305505893</v>
      </c>
      <c r="G152" s="2">
        <f>processed!I152/processed!I$196</f>
        <v>13520.831994799875</v>
      </c>
      <c r="H152" s="2">
        <f>processed!J152/processed!J$196</f>
        <v>11535.404176881997</v>
      </c>
      <c r="I152" s="2">
        <f>processed!K152/processed!K$196</f>
        <v>6939.7885535780197</v>
      </c>
      <c r="J152">
        <f t="shared" si="6"/>
        <v>5.5184038712421724E-2</v>
      </c>
      <c r="K152" t="str">
        <f t="shared" si="7"/>
        <v/>
      </c>
      <c r="L152" t="str">
        <f t="shared" si="8"/>
        <v>S1P</v>
      </c>
      <c r="Q152" t="s">
        <v>1111</v>
      </c>
    </row>
    <row r="153" spans="1:17" x14ac:dyDescent="0.3">
      <c r="A153" s="6" t="s">
        <v>1011</v>
      </c>
      <c r="B153" s="6" t="s">
        <v>924</v>
      </c>
      <c r="C153" s="2" t="s">
        <v>127</v>
      </c>
      <c r="D153" s="2">
        <f>processed!D153/processed!D$196</f>
        <v>3837.3243379580099</v>
      </c>
      <c r="E153" s="2">
        <f>processed!E153/processed!E$196</f>
        <v>4393.4105558154779</v>
      </c>
      <c r="F153" s="2">
        <f>processed!F153/processed!F$196</f>
        <v>5803.2015216137534</v>
      </c>
      <c r="G153" s="2">
        <f>processed!I153/processed!I$196</f>
        <v>3114.8749867611132</v>
      </c>
      <c r="H153" s="2">
        <f>processed!J153/processed!J$196</f>
        <v>6627.6397661417286</v>
      </c>
      <c r="I153" s="2">
        <f>processed!K153/processed!K$196</f>
        <v>3326.8624987256699</v>
      </c>
      <c r="J153">
        <f t="shared" si="6"/>
        <v>0.83681492164584648</v>
      </c>
      <c r="K153" t="str">
        <f t="shared" si="7"/>
        <v/>
      </c>
      <c r="L153" t="str">
        <f t="shared" si="8"/>
        <v>LPC(16:0)</v>
      </c>
      <c r="Q153" s="6" t="s">
        <v>1011</v>
      </c>
    </row>
    <row r="154" spans="1:17" x14ac:dyDescent="0.3">
      <c r="A154" s="6" t="s">
        <v>1121</v>
      </c>
      <c r="B154" s="6" t="s">
        <v>924</v>
      </c>
      <c r="C154" s="2" t="s">
        <v>282</v>
      </c>
      <c r="D154" s="2">
        <f>processed!D154/processed!D$196</f>
        <v>581947.25503204402</v>
      </c>
      <c r="E154" s="2">
        <f>processed!E154/processed!E$196</f>
        <v>658135.48744817113</v>
      </c>
      <c r="F154" s="2">
        <f>processed!F154/processed!F$196</f>
        <v>715413.93075379613</v>
      </c>
      <c r="G154" s="2">
        <f>processed!I154/processed!I$196</f>
        <v>739437.2891612919</v>
      </c>
      <c r="H154" s="2">
        <f>processed!J154/processed!J$196</f>
        <v>757606.47328165884</v>
      </c>
      <c r="I154" s="2">
        <f>processed!K154/processed!K$196</f>
        <v>741215.787458529</v>
      </c>
      <c r="J154">
        <f t="shared" si="6"/>
        <v>0.13186907764309796</v>
      </c>
      <c r="K154" t="str">
        <f t="shared" si="7"/>
        <v/>
      </c>
      <c r="L154" t="str">
        <f t="shared" si="8"/>
        <v>LPC(18:1)</v>
      </c>
      <c r="Q154" s="6" t="s">
        <v>1066</v>
      </c>
    </row>
    <row r="155" spans="1:17" x14ac:dyDescent="0.3">
      <c r="A155" s="6" t="s">
        <v>924</v>
      </c>
      <c r="B155" s="6" t="s">
        <v>924</v>
      </c>
      <c r="C155" s="2" t="s">
        <v>286</v>
      </c>
      <c r="D155" s="2">
        <f>processed!D155/processed!D$196</f>
        <v>140696.299351739</v>
      </c>
      <c r="E155" s="2">
        <f>processed!E155/processed!E$196</f>
        <v>159408.10596982308</v>
      </c>
      <c r="F155" s="2">
        <f>processed!F155/processed!F$196</f>
        <v>177372.79752146883</v>
      </c>
      <c r="G155" s="2">
        <f>processed!I155/processed!I$196</f>
        <v>128707.32718968228</v>
      </c>
      <c r="H155" s="2">
        <f>processed!J155/processed!J$196</f>
        <v>136925.00601820537</v>
      </c>
      <c r="I155" s="2">
        <f>processed!K155/processed!K$196</f>
        <v>120016.354705684</v>
      </c>
      <c r="J155">
        <f t="shared" si="6"/>
        <v>0.15525686226001478</v>
      </c>
      <c r="K155" t="str">
        <f t="shared" si="7"/>
        <v/>
      </c>
      <c r="L155" t="str">
        <f t="shared" si="8"/>
        <v>LPC</v>
      </c>
      <c r="Q155" t="s">
        <v>924</v>
      </c>
    </row>
    <row r="156" spans="1:17" x14ac:dyDescent="0.3">
      <c r="A156" s="6" t="s">
        <v>924</v>
      </c>
      <c r="B156" s="6" t="s">
        <v>924</v>
      </c>
      <c r="C156" s="2" t="s">
        <v>286</v>
      </c>
      <c r="D156" s="2">
        <f>processed!D156/processed!D$196</f>
        <v>26964.725308185902</v>
      </c>
      <c r="E156" s="2">
        <f>processed!E156/processed!E$196</f>
        <v>32142.67624195548</v>
      </c>
      <c r="F156" s="2">
        <f>processed!F156/processed!F$196</f>
        <v>36913.627455671551</v>
      </c>
      <c r="G156" s="2">
        <f>processed!I156/processed!I$196</f>
        <v>23847.538809943831</v>
      </c>
      <c r="H156" s="2">
        <f>processed!J156/processed!J$196</f>
        <v>25270.274686769459</v>
      </c>
      <c r="I156" s="2">
        <f>processed!K156/processed!K$196</f>
        <v>22550.6300634791</v>
      </c>
      <c r="J156">
        <f t="shared" si="6"/>
        <v>0.13342433856144975</v>
      </c>
      <c r="K156" t="str">
        <f t="shared" si="7"/>
        <v/>
      </c>
      <c r="L156" t="str">
        <f t="shared" si="8"/>
        <v>LPC</v>
      </c>
      <c r="Q156" t="s">
        <v>924</v>
      </c>
    </row>
    <row r="157" spans="1:17" x14ac:dyDescent="0.3">
      <c r="A157" s="6" t="s">
        <v>1067</v>
      </c>
      <c r="B157" s="6" t="s">
        <v>924</v>
      </c>
      <c r="C157" s="2" t="s">
        <v>916</v>
      </c>
      <c r="D157" s="2">
        <f>processed!D157/processed!D$196</f>
        <v>17668.3146812044</v>
      </c>
      <c r="E157" s="2">
        <f>processed!E157/processed!E$196</f>
        <v>19844.774610886256</v>
      </c>
      <c r="F157" s="2">
        <f>processed!F157/processed!F$196</f>
        <v>21947.82071575908</v>
      </c>
      <c r="G157" s="2">
        <f>processed!I157/processed!I$196</f>
        <v>18395.201543709605</v>
      </c>
      <c r="H157" s="2">
        <f>processed!J157/processed!J$196</f>
        <v>18018.876030415147</v>
      </c>
      <c r="I157" s="2">
        <f>processed!K157/processed!K$196</f>
        <v>17587.499414284801</v>
      </c>
      <c r="J157">
        <f t="shared" si="6"/>
        <v>0.34097555793807099</v>
      </c>
      <c r="K157" t="str">
        <f t="shared" si="7"/>
        <v/>
      </c>
      <c r="L157" t="str">
        <f t="shared" si="8"/>
        <v>LPC(22:5)</v>
      </c>
      <c r="Q157" s="6" t="s">
        <v>1067</v>
      </c>
    </row>
    <row r="158" spans="1:17" x14ac:dyDescent="0.3">
      <c r="A158" s="6" t="s">
        <v>925</v>
      </c>
      <c r="B158" s="6" t="s">
        <v>925</v>
      </c>
      <c r="C158" s="2" t="s">
        <v>409</v>
      </c>
      <c r="D158" s="2">
        <f>processed!D158/processed!D$196</f>
        <v>1587.84339966022</v>
      </c>
      <c r="E158" s="2">
        <f>processed!E158/processed!E$196</f>
        <v>2042.1329907453646</v>
      </c>
      <c r="F158" s="2">
        <f>processed!F158/processed!F$196</f>
        <v>1849.0445288989165</v>
      </c>
      <c r="G158" s="2">
        <f>processed!I158/processed!I$196</f>
        <v>1419.635603267335</v>
      </c>
      <c r="H158" s="2">
        <f>processed!J158/processed!J$196</f>
        <v>1241.9912440136654</v>
      </c>
      <c r="I158" s="2">
        <f>processed!K158/processed!K$196</f>
        <v>1635.5068478446301</v>
      </c>
      <c r="J158">
        <f t="shared" si="6"/>
        <v>0.19252309280234314</v>
      </c>
      <c r="K158" t="str">
        <f t="shared" si="7"/>
        <v/>
      </c>
      <c r="L158" t="str">
        <f t="shared" si="8"/>
        <v>LPI</v>
      </c>
      <c r="Q158" s="6" t="s">
        <v>925</v>
      </c>
    </row>
    <row r="159" spans="1:17" x14ac:dyDescent="0.3">
      <c r="A159" s="6" t="s">
        <v>1068</v>
      </c>
      <c r="B159" s="6" t="s">
        <v>924</v>
      </c>
      <c r="C159" s="2" t="s">
        <v>918</v>
      </c>
      <c r="D159" s="2">
        <f>processed!D159/processed!D$196</f>
        <v>656.66151645573996</v>
      </c>
      <c r="E159" s="2">
        <f>processed!E159/processed!E$196</f>
        <v>1178.4528439472535</v>
      </c>
      <c r="F159" s="2">
        <f>processed!F159/processed!F$196</f>
        <v>861.50452144041799</v>
      </c>
      <c r="G159" s="2">
        <f>processed!I159/processed!I$196</f>
        <v>1266.6876709262065</v>
      </c>
      <c r="H159" s="2">
        <f>processed!J159/processed!J$196</f>
        <v>727.26349173129643</v>
      </c>
      <c r="I159" s="2">
        <f>processed!K159/processed!K$196</f>
        <v>1561.98204430077</v>
      </c>
      <c r="J159">
        <f t="shared" si="6"/>
        <v>0.5195624365099365</v>
      </c>
      <c r="K159" t="str">
        <f t="shared" si="7"/>
        <v/>
      </c>
      <c r="L159" t="str">
        <f t="shared" si="8"/>
        <v>LPC(18:0)</v>
      </c>
      <c r="Q159" s="6" t="s">
        <v>1068</v>
      </c>
    </row>
    <row r="160" spans="1:17" x14ac:dyDescent="0.3">
      <c r="A160" s="6" t="s">
        <v>1069</v>
      </c>
      <c r="B160" s="6" t="s">
        <v>924</v>
      </c>
      <c r="C160" s="2" t="s">
        <v>920</v>
      </c>
      <c r="D160" s="2">
        <f>processed!D160/processed!D$196</f>
        <v>487.20775817743697</v>
      </c>
      <c r="E160" s="2">
        <f>processed!E160/processed!E$196</f>
        <v>841.71575687977941</v>
      </c>
      <c r="F160" s="2">
        <f>processed!F160/processed!F$196</f>
        <v>718.67274946724137</v>
      </c>
      <c r="G160" s="2">
        <f>processed!I160/processed!I$196</f>
        <v>670.32442080538704</v>
      </c>
      <c r="H160" s="2">
        <f>processed!J160/processed!J$196</f>
        <v>753.63224824452823</v>
      </c>
      <c r="I160" s="2">
        <f>processed!K160/processed!K$196</f>
        <v>693.41493435481095</v>
      </c>
      <c r="J160">
        <f t="shared" si="6"/>
        <v>0.80326242337415288</v>
      </c>
      <c r="K160" t="str">
        <f t="shared" si="7"/>
        <v/>
      </c>
      <c r="L160" t="str">
        <f t="shared" si="8"/>
        <v>LPC(22:2)</v>
      </c>
      <c r="Q160" s="6" t="s">
        <v>1069</v>
      </c>
    </row>
    <row r="161" spans="1:17" x14ac:dyDescent="0.3">
      <c r="A161" s="6" t="s">
        <v>1066</v>
      </c>
      <c r="B161" s="6" t="s">
        <v>924</v>
      </c>
      <c r="C161" s="2" t="s">
        <v>282</v>
      </c>
      <c r="D161" s="2">
        <f>processed!D161/processed!D$196</f>
        <v>657.21194689573099</v>
      </c>
      <c r="E161" s="2">
        <f>processed!E161/processed!E$196</f>
        <v>2531.1335296269172</v>
      </c>
      <c r="F161" s="2">
        <f>processed!F161/processed!F$196</f>
        <v>800.31385519765445</v>
      </c>
      <c r="G161" s="2">
        <f>processed!I161/processed!I$196</f>
        <v>797.69922434992816</v>
      </c>
      <c r="H161" s="2">
        <f>processed!J161/processed!J$196</f>
        <v>2005.5938671780098</v>
      </c>
      <c r="I161" s="2">
        <f>processed!K161/processed!K$196</f>
        <v>1236.6878539551101</v>
      </c>
      <c r="J161">
        <f t="shared" si="6"/>
        <v>0.95751214325443224</v>
      </c>
      <c r="K161" t="str">
        <f t="shared" si="7"/>
        <v/>
      </c>
      <c r="L161" t="str">
        <f t="shared" si="8"/>
        <v>LPC(18:1)</v>
      </c>
      <c r="Q161" s="6" t="s">
        <v>1066</v>
      </c>
    </row>
    <row r="162" spans="1:17" x14ac:dyDescent="0.3">
      <c r="A162" s="6" t="s">
        <v>1070</v>
      </c>
      <c r="B162" s="6" t="s">
        <v>924</v>
      </c>
      <c r="C162" s="2" t="s">
        <v>922</v>
      </c>
      <c r="D162" s="2">
        <f>processed!D162/processed!D$196</f>
        <v>199.81754141021699</v>
      </c>
      <c r="E162" s="2">
        <f>processed!E162/processed!E$196</f>
        <v>243.73074910659054</v>
      </c>
      <c r="F162" s="2">
        <f>processed!F162/processed!F$196</f>
        <v>216.11945108910493</v>
      </c>
      <c r="G162" s="2">
        <f>processed!I162/processed!I$196</f>
        <v>211.24217184787855</v>
      </c>
      <c r="H162" s="2">
        <f>processed!J162/processed!J$196</f>
        <v>225.69734819461797</v>
      </c>
      <c r="I162" s="2">
        <f>processed!K162/processed!K$196</f>
        <v>196.17131026646601</v>
      </c>
      <c r="J162">
        <f t="shared" si="6"/>
        <v>0.47522156174585461</v>
      </c>
      <c r="K162" t="str">
        <f t="shared" si="7"/>
        <v/>
      </c>
      <c r="L162" t="str">
        <f t="shared" si="8"/>
        <v>LPC(24:1)</v>
      </c>
      <c r="Q162" s="6" t="s">
        <v>1070</v>
      </c>
    </row>
    <row r="163" spans="1:17" x14ac:dyDescent="0.3">
      <c r="A163" t="s">
        <v>931</v>
      </c>
      <c r="B163" s="6" t="s">
        <v>960</v>
      </c>
      <c r="C163" t="s">
        <v>931</v>
      </c>
      <c r="D163" s="2">
        <f>processed!D163/processed!D$196</f>
        <v>21833.040000000001</v>
      </c>
      <c r="E163" s="2">
        <f>processed!E163/processed!E$196</f>
        <v>18685.646996561842</v>
      </c>
      <c r="F163" s="2">
        <f>processed!F163/processed!F$196</f>
        <v>30341.367606964992</v>
      </c>
      <c r="G163" s="2">
        <f>processed!I163/processed!I$196</f>
        <v>46704.413687139102</v>
      </c>
      <c r="H163" s="2">
        <f>processed!J163/processed!J$196</f>
        <v>58843.316273987541</v>
      </c>
      <c r="I163" s="2">
        <f>processed!K163/processed!K$196</f>
        <v>40390.93</v>
      </c>
      <c r="J163">
        <f t="shared" ref="J163:J194" si="9">TTEST(D163:F163,G163:I163,2,1)</f>
        <v>0.10242435515420201</v>
      </c>
      <c r="K163" t="str">
        <f t="shared" ref="K163:K194" si="10">IF(J163&lt;=0.001,"***",IF(J163&lt;=0.01,"**",IF(J163&lt;=0.05,"*","")))</f>
        <v/>
      </c>
      <c r="L163" t="str">
        <f t="shared" si="8"/>
        <v>Ethanolamine phosphate</v>
      </c>
      <c r="Q163" t="s">
        <v>931</v>
      </c>
    </row>
    <row r="164" spans="1:17" x14ac:dyDescent="0.3">
      <c r="A164" t="s">
        <v>1122</v>
      </c>
      <c r="B164" s="6" t="s">
        <v>960</v>
      </c>
      <c r="C164" t="s">
        <v>932</v>
      </c>
      <c r="D164" s="2">
        <f>processed!D164/processed!D$196</f>
        <v>768878.8</v>
      </c>
      <c r="E164" s="2">
        <f>processed!E164/processed!E$196</f>
        <v>890153.13892073312</v>
      </c>
      <c r="F164" s="2">
        <f>processed!F164/processed!F$196</f>
        <v>1086169.933251855</v>
      </c>
      <c r="G164" s="2">
        <f>processed!I164/processed!I$196</f>
        <v>195046.34688770634</v>
      </c>
      <c r="H164" s="2">
        <f>processed!J164/processed!J$196</f>
        <v>198748.5831811245</v>
      </c>
      <c r="I164" s="2">
        <f>processed!K164/processed!K$196</f>
        <v>199796.6</v>
      </c>
      <c r="J164">
        <f t="shared" si="9"/>
        <v>1.5767703149149041E-2</v>
      </c>
      <c r="K164" t="str">
        <f t="shared" si="10"/>
        <v>*</v>
      </c>
      <c r="L164" t="str">
        <f t="shared" si="8"/>
        <v>*sn-glycero-3-Phosphoethanolamine</v>
      </c>
      <c r="Q164" t="s">
        <v>932</v>
      </c>
    </row>
    <row r="165" spans="1:17" x14ac:dyDescent="0.3">
      <c r="A165" t="s">
        <v>933</v>
      </c>
      <c r="B165" s="6" t="s">
        <v>960</v>
      </c>
      <c r="C165" t="s">
        <v>933</v>
      </c>
      <c r="D165" s="2">
        <f>processed!D165/processed!D$196</f>
        <v>73720.509999999995</v>
      </c>
      <c r="E165" s="2">
        <f>processed!E165/processed!E$196</f>
        <v>66266.681684765368</v>
      </c>
      <c r="F165" s="2">
        <f>processed!F165/processed!F$196</f>
        <v>100590.87777089825</v>
      </c>
      <c r="G165" s="2">
        <f>processed!I165/processed!I$196</f>
        <v>85781.586758347272</v>
      </c>
      <c r="H165" s="2">
        <f>processed!J165/processed!J$196</f>
        <v>117778.05007265379</v>
      </c>
      <c r="I165" s="2">
        <f>processed!K165/processed!K$196</f>
        <v>85523.73</v>
      </c>
      <c r="J165">
        <f t="shared" si="9"/>
        <v>0.49090296181174042</v>
      </c>
      <c r="K165" t="str">
        <f t="shared" si="10"/>
        <v/>
      </c>
      <c r="L165" t="str">
        <f t="shared" si="8"/>
        <v>CDP-ethanolamine</v>
      </c>
      <c r="Q165" t="s">
        <v>933</v>
      </c>
    </row>
    <row r="166" spans="1:17" x14ac:dyDescent="0.3">
      <c r="A166" t="s">
        <v>934</v>
      </c>
      <c r="B166" s="6" t="s">
        <v>960</v>
      </c>
      <c r="C166" t="s">
        <v>934</v>
      </c>
      <c r="D166" s="2">
        <f>processed!D166/processed!D$196</f>
        <v>82395.350000000006</v>
      </c>
      <c r="E166" s="2">
        <f>processed!E166/processed!E$196</f>
        <v>89606.267512505146</v>
      </c>
      <c r="F166" s="2">
        <f>processed!F166/processed!F$196</f>
        <v>96959.714825384523</v>
      </c>
      <c r="G166" s="2">
        <f>processed!I166/processed!I$196</f>
        <v>72998.080936101978</v>
      </c>
      <c r="H166" s="2">
        <f>processed!J166/processed!J$196</f>
        <v>75764.271219676433</v>
      </c>
      <c r="I166" s="2">
        <f>processed!K166/processed!K$196</f>
        <v>58627.55</v>
      </c>
      <c r="J166">
        <f t="shared" si="9"/>
        <v>0.15005487582759636</v>
      </c>
      <c r="K166" t="str">
        <f t="shared" si="10"/>
        <v/>
      </c>
      <c r="L166" t="str">
        <f t="shared" si="8"/>
        <v>sn-Glycerol 3-phosphate</v>
      </c>
      <c r="Q166" t="s">
        <v>934</v>
      </c>
    </row>
    <row r="167" spans="1:17" x14ac:dyDescent="0.3">
      <c r="A167" t="s">
        <v>935</v>
      </c>
      <c r="B167" s="6" t="s">
        <v>960</v>
      </c>
      <c r="C167" t="s">
        <v>935</v>
      </c>
      <c r="D167" s="2">
        <f>processed!D167/processed!D$196</f>
        <v>62246.92</v>
      </c>
      <c r="E167" s="2">
        <f>processed!E167/processed!E$196</f>
        <v>52250.265035784694</v>
      </c>
      <c r="F167" s="2">
        <f>processed!F167/processed!F$196</f>
        <v>70324.103577417045</v>
      </c>
      <c r="G167" s="2">
        <f>processed!I167/processed!I$196</f>
        <v>52672.01916406188</v>
      </c>
      <c r="H167" s="2">
        <f>processed!J167/processed!J$196</f>
        <v>58843.824149124644</v>
      </c>
      <c r="I167" s="2">
        <f>processed!K167/processed!K$196</f>
        <v>57538.47</v>
      </c>
      <c r="J167">
        <f t="shared" si="9"/>
        <v>0.4732266141316902</v>
      </c>
      <c r="K167" t="str">
        <f t="shared" si="10"/>
        <v/>
      </c>
      <c r="L167" t="str">
        <f t="shared" si="8"/>
        <v>Phosphodimethylethanolamine</v>
      </c>
      <c r="Q167" t="s">
        <v>935</v>
      </c>
    </row>
    <row r="168" spans="1:17" x14ac:dyDescent="0.3">
      <c r="A168" t="s">
        <v>936</v>
      </c>
      <c r="B168" s="6" t="s">
        <v>960</v>
      </c>
      <c r="C168" t="s">
        <v>936</v>
      </c>
      <c r="D168" s="2">
        <f>processed!D168/processed!D$196</f>
        <v>111034.9</v>
      </c>
      <c r="E168" s="2">
        <f>processed!E168/processed!E$196</f>
        <v>69199.136545104077</v>
      </c>
      <c r="F168" s="2">
        <f>processed!F168/processed!F$196</f>
        <v>142877.54453343342</v>
      </c>
      <c r="G168" s="2">
        <f>processed!I168/processed!I$196</f>
        <v>82065.04189492228</v>
      </c>
      <c r="H168" s="2">
        <f>processed!J168/processed!J$196</f>
        <v>100744.69671606671</v>
      </c>
      <c r="I168" s="2">
        <f>processed!K168/processed!K$196</f>
        <v>70046.899999999994</v>
      </c>
      <c r="J168">
        <f t="shared" si="9"/>
        <v>0.51992690874385739</v>
      </c>
      <c r="K168" t="str">
        <f t="shared" si="10"/>
        <v/>
      </c>
      <c r="L168" t="str">
        <f t="shared" si="8"/>
        <v>Acetylcholine</v>
      </c>
      <c r="Q168" t="s">
        <v>936</v>
      </c>
    </row>
    <row r="169" spans="1:17" x14ac:dyDescent="0.3">
      <c r="A169" s="9" t="s">
        <v>1123</v>
      </c>
      <c r="B169" s="9" t="s">
        <v>953</v>
      </c>
      <c r="C169" s="6" t="s">
        <v>937</v>
      </c>
      <c r="D169" s="2">
        <f>processed!D169/processed!D$196</f>
        <v>39575.07</v>
      </c>
      <c r="E169" s="2">
        <f>processed!E169/processed!E$196</f>
        <v>57915.549381926299</v>
      </c>
      <c r="F169" s="2">
        <f>processed!F169/processed!F$196</f>
        <v>69357.585181299539</v>
      </c>
      <c r="G169" s="2">
        <f>processed!I169/processed!I$196</f>
        <v>161146.85830873426</v>
      </c>
      <c r="H169" s="2">
        <f>processed!J169/processed!J$196</f>
        <v>217585.55915516563</v>
      </c>
      <c r="I169" s="2">
        <f>processed!K169/processed!K$196</f>
        <v>151897.60000000001</v>
      </c>
      <c r="J169">
        <f t="shared" si="9"/>
        <v>3.2102113793256053E-2</v>
      </c>
      <c r="K169" t="str">
        <f t="shared" si="10"/>
        <v>*</v>
      </c>
      <c r="L169" t="str">
        <f t="shared" si="8"/>
        <v>*CE(18:3)</v>
      </c>
      <c r="Q169" s="9" t="s">
        <v>1071</v>
      </c>
    </row>
    <row r="170" spans="1:17" x14ac:dyDescent="0.3">
      <c r="A170" s="10" t="s">
        <v>1124</v>
      </c>
      <c r="B170" s="9" t="s">
        <v>953</v>
      </c>
      <c r="C170" t="s">
        <v>938</v>
      </c>
      <c r="D170" s="2">
        <f>processed!D170/processed!D$196</f>
        <v>1210768</v>
      </c>
      <c r="E170" s="2">
        <f>processed!E170/processed!E$196</f>
        <v>1300197.8101955322</v>
      </c>
      <c r="F170" s="2">
        <f>processed!F170/processed!F$196</f>
        <v>1485037.018442346</v>
      </c>
      <c r="G170" s="2">
        <f>processed!I170/processed!I$196</f>
        <v>2064736.1188188645</v>
      </c>
      <c r="H170" s="2">
        <f>processed!J170/processed!J$196</f>
        <v>2496512.1525592217</v>
      </c>
      <c r="I170" s="2">
        <f>processed!K170/processed!K$196</f>
        <v>2078449</v>
      </c>
      <c r="J170">
        <f t="shared" si="9"/>
        <v>3.7076521129900314E-2</v>
      </c>
      <c r="K170" t="str">
        <f t="shared" si="10"/>
        <v>*</v>
      </c>
      <c r="L170" t="str">
        <f t="shared" si="8"/>
        <v>*CE(22:6)</v>
      </c>
      <c r="Q170" s="10" t="s">
        <v>1072</v>
      </c>
    </row>
    <row r="171" spans="1:17" x14ac:dyDescent="0.3">
      <c r="A171" s="10" t="s">
        <v>1073</v>
      </c>
      <c r="B171" s="9" t="s">
        <v>953</v>
      </c>
      <c r="C171" t="s">
        <v>939</v>
      </c>
      <c r="D171" s="2">
        <f>processed!D171/processed!D$196</f>
        <v>534943.6</v>
      </c>
      <c r="E171" s="2">
        <f>processed!E171/processed!E$196</f>
        <v>644173.08977733366</v>
      </c>
      <c r="F171" s="2">
        <f>processed!F171/processed!F$196</f>
        <v>575017.61102846137</v>
      </c>
      <c r="G171" s="2">
        <f>processed!I171/processed!I$196</f>
        <v>364494.77354433428</v>
      </c>
      <c r="H171" s="2">
        <f>processed!J171/processed!J$196</f>
        <v>559988.43064438633</v>
      </c>
      <c r="I171" s="2">
        <f>processed!K171/processed!K$196</f>
        <v>340182.6</v>
      </c>
      <c r="J171">
        <f t="shared" si="9"/>
        <v>6.4682980177827032E-2</v>
      </c>
      <c r="K171" t="str">
        <f t="shared" si="10"/>
        <v/>
      </c>
      <c r="L171" t="str">
        <f t="shared" si="8"/>
        <v>CE(22:5)</v>
      </c>
      <c r="Q171" s="10" t="s">
        <v>1073</v>
      </c>
    </row>
    <row r="172" spans="1:17" x14ac:dyDescent="0.3">
      <c r="A172" s="10" t="s">
        <v>1074</v>
      </c>
      <c r="B172" s="9" t="s">
        <v>953</v>
      </c>
      <c r="C172" t="s">
        <v>940</v>
      </c>
      <c r="D172" s="2">
        <f>processed!D172/processed!D$196</f>
        <v>88130.12</v>
      </c>
      <c r="E172" s="2">
        <f>processed!E172/processed!E$196</f>
        <v>110640.03592286029</v>
      </c>
      <c r="F172" s="2">
        <f>processed!F172/processed!F$196</f>
        <v>122664.91360409201</v>
      </c>
      <c r="G172" s="2">
        <f>processed!I172/processed!I$196</f>
        <v>50954.840581740471</v>
      </c>
      <c r="H172" s="2">
        <f>processed!J172/processed!J$196</f>
        <v>105434.94617944931</v>
      </c>
      <c r="I172" s="2">
        <f>processed!K172/processed!K$196</f>
        <v>52965.41</v>
      </c>
      <c r="J172">
        <f t="shared" si="9"/>
        <v>0.1826027649631059</v>
      </c>
      <c r="K172" t="str">
        <f t="shared" si="10"/>
        <v/>
      </c>
      <c r="L172" t="str">
        <f t="shared" si="8"/>
        <v>CE(22:4)</v>
      </c>
      <c r="Q172" s="10" t="s">
        <v>1074</v>
      </c>
    </row>
    <row r="173" spans="1:17" x14ac:dyDescent="0.3">
      <c r="A173" s="10" t="s">
        <v>1075</v>
      </c>
      <c r="B173" s="9" t="s">
        <v>953</v>
      </c>
      <c r="C173" t="s">
        <v>941</v>
      </c>
      <c r="D173" s="2">
        <f>processed!D173/processed!D$196</f>
        <v>37306.94</v>
      </c>
      <c r="E173" s="2">
        <f>processed!E173/processed!E$196</f>
        <v>49329.368347887044</v>
      </c>
      <c r="F173" s="2">
        <f>processed!F173/processed!F$196</f>
        <v>47193.691740663467</v>
      </c>
      <c r="G173" s="2">
        <f>processed!I173/processed!I$196</f>
        <v>13790.516080227033</v>
      </c>
      <c r="H173" s="2">
        <f>processed!J173/processed!J$196</f>
        <v>28128.235596160095</v>
      </c>
      <c r="I173" s="2">
        <f>processed!K173/processed!K$196</f>
        <v>0</v>
      </c>
      <c r="J173">
        <f t="shared" si="9"/>
        <v>6.6265804500852399E-2</v>
      </c>
      <c r="K173" t="str">
        <f t="shared" si="10"/>
        <v/>
      </c>
      <c r="L173" t="str">
        <f t="shared" si="8"/>
        <v>CE(22:3)</v>
      </c>
      <c r="Q173" s="10" t="s">
        <v>1075</v>
      </c>
    </row>
    <row r="174" spans="1:17" x14ac:dyDescent="0.3">
      <c r="A174" s="10" t="s">
        <v>1125</v>
      </c>
      <c r="B174" s="9" t="s">
        <v>953</v>
      </c>
      <c r="C174" t="s">
        <v>942</v>
      </c>
      <c r="D174" s="2">
        <f>processed!D174/processed!D$196</f>
        <v>250074.3</v>
      </c>
      <c r="E174" s="2">
        <f>processed!E174/processed!E$196</f>
        <v>278984.76326299232</v>
      </c>
      <c r="F174" s="2">
        <f>processed!F174/processed!F$196</f>
        <v>257196.60892951145</v>
      </c>
      <c r="G174" s="2">
        <f>processed!I174/processed!I$196</f>
        <v>673553.90329263476</v>
      </c>
      <c r="H174" s="2">
        <f>processed!J174/processed!J$196</f>
        <v>734105.18253711448</v>
      </c>
      <c r="I174" s="2">
        <f>processed!K174/processed!K$196</f>
        <v>704171.7</v>
      </c>
      <c r="J174">
        <f t="shared" si="9"/>
        <v>4.6052057916432058E-4</v>
      </c>
      <c r="K174" t="str">
        <f t="shared" si="10"/>
        <v>***</v>
      </c>
      <c r="L174" t="str">
        <f t="shared" si="8"/>
        <v>***CE(20:5)</v>
      </c>
      <c r="Q174" s="10" t="s">
        <v>1076</v>
      </c>
    </row>
    <row r="175" spans="1:17" x14ac:dyDescent="0.3">
      <c r="A175" s="10" t="s">
        <v>1126</v>
      </c>
      <c r="B175" s="9" t="s">
        <v>953</v>
      </c>
      <c r="C175" t="s">
        <v>943</v>
      </c>
      <c r="D175" s="2">
        <f>processed!D175/processed!D$196</f>
        <v>439924</v>
      </c>
      <c r="E175" s="2">
        <f>processed!E175/processed!E$196</f>
        <v>444719.62270770367</v>
      </c>
      <c r="F175" s="2">
        <f>processed!F175/processed!F$196</f>
        <v>379384.44551919319</v>
      </c>
      <c r="G175" s="2">
        <f>processed!I175/processed!I$196</f>
        <v>1193401.592985559</v>
      </c>
      <c r="H175" s="2">
        <f>processed!J175/processed!J$196</f>
        <v>1370615.0472278001</v>
      </c>
      <c r="I175" s="2">
        <f>processed!K175/processed!K$196</f>
        <v>1168418</v>
      </c>
      <c r="J175">
        <f t="shared" si="9"/>
        <v>4.0555373215856085E-3</v>
      </c>
      <c r="K175" t="str">
        <f t="shared" si="10"/>
        <v>**</v>
      </c>
      <c r="L175" t="str">
        <f t="shared" si="8"/>
        <v>**CE(20:4)</v>
      </c>
      <c r="Q175" s="10" t="s">
        <v>1077</v>
      </c>
    </row>
    <row r="176" spans="1:17" x14ac:dyDescent="0.3">
      <c r="A176" s="10" t="s">
        <v>1078</v>
      </c>
      <c r="B176" s="9" t="s">
        <v>953</v>
      </c>
      <c r="C176" t="s">
        <v>944</v>
      </c>
      <c r="D176" s="2">
        <f>processed!D176/processed!D$196</f>
        <v>67229.66</v>
      </c>
      <c r="E176" s="2">
        <f>processed!E176/processed!E$196</f>
        <v>67542.204696029483</v>
      </c>
      <c r="F176" s="2">
        <f>processed!F176/processed!F$196</f>
        <v>95517.180628018032</v>
      </c>
      <c r="G176" s="2">
        <f>processed!I176/processed!I$196</f>
        <v>98482.008031324352</v>
      </c>
      <c r="H176" s="2">
        <f>processed!J176/processed!J$196</f>
        <v>85493.985090714254</v>
      </c>
      <c r="I176" s="2">
        <f>processed!K176/processed!K$196</f>
        <v>86463.07</v>
      </c>
      <c r="J176">
        <f t="shared" si="9"/>
        <v>0.37621384780524858</v>
      </c>
      <c r="K176" t="str">
        <f t="shared" si="10"/>
        <v/>
      </c>
      <c r="L176" t="str">
        <f t="shared" si="8"/>
        <v>CE(20:3)</v>
      </c>
      <c r="Q176" s="10" t="s">
        <v>1078</v>
      </c>
    </row>
    <row r="177" spans="1:17" x14ac:dyDescent="0.3">
      <c r="A177" s="10" t="s">
        <v>1079</v>
      </c>
      <c r="B177" s="9" t="s">
        <v>953</v>
      </c>
      <c r="C177" t="s">
        <v>945</v>
      </c>
      <c r="D177" s="2">
        <f>processed!D177/processed!D$196</f>
        <v>17796.73</v>
      </c>
      <c r="E177" s="2">
        <f>processed!E177/processed!E$196</f>
        <v>22143.765368970555</v>
      </c>
      <c r="F177" s="2">
        <f>processed!F177/processed!F$196</f>
        <v>22214.029592659983</v>
      </c>
      <c r="G177" s="2">
        <f>processed!I177/processed!I$196</f>
        <v>16112.690748449508</v>
      </c>
      <c r="H177" s="2">
        <f>processed!J177/processed!J$196</f>
        <v>22938.101564497392</v>
      </c>
      <c r="I177" s="2">
        <f>processed!K177/processed!K$196</f>
        <v>8484.1110000000008</v>
      </c>
      <c r="J177">
        <f t="shared" si="9"/>
        <v>0.39081359716004471</v>
      </c>
      <c r="K177" t="str">
        <f t="shared" si="10"/>
        <v/>
      </c>
      <c r="L177" t="str">
        <f t="shared" si="8"/>
        <v>CE(20:2)</v>
      </c>
      <c r="Q177" s="10" t="s">
        <v>1079</v>
      </c>
    </row>
    <row r="178" spans="1:17" x14ac:dyDescent="0.3">
      <c r="A178" s="10" t="s">
        <v>1080</v>
      </c>
      <c r="B178" s="9" t="s">
        <v>953</v>
      </c>
      <c r="C178" t="s">
        <v>946</v>
      </c>
      <c r="D178" s="2">
        <f>processed!D178/processed!D$196</f>
        <v>131785.60000000001</v>
      </c>
      <c r="E178" s="2">
        <f>processed!E178/processed!E$196</f>
        <v>122972.87723605955</v>
      </c>
      <c r="F178" s="2">
        <f>processed!F178/processed!F$196</f>
        <v>136209.54737144362</v>
      </c>
      <c r="G178" s="2">
        <f>processed!I178/processed!I$196</f>
        <v>323961.18017634313</v>
      </c>
      <c r="H178" s="2">
        <f>processed!J178/processed!J$196</f>
        <v>487514.30999623874</v>
      </c>
      <c r="I178" s="2">
        <f>processed!K178/processed!K$196</f>
        <v>271819.8</v>
      </c>
      <c r="J178">
        <f t="shared" si="9"/>
        <v>7.8644791777843226E-2</v>
      </c>
      <c r="K178" t="str">
        <f t="shared" si="10"/>
        <v/>
      </c>
      <c r="L178" t="str">
        <f t="shared" si="8"/>
        <v>CE(18:2)</v>
      </c>
      <c r="Q178" s="10" t="s">
        <v>1080</v>
      </c>
    </row>
    <row r="179" spans="1:17" x14ac:dyDescent="0.3">
      <c r="A179" s="10" t="s">
        <v>1081</v>
      </c>
      <c r="B179" s="9" t="s">
        <v>953</v>
      </c>
      <c r="C179" t="s">
        <v>947</v>
      </c>
      <c r="D179" s="2">
        <f>processed!D179/processed!D$196</f>
        <v>105386.9</v>
      </c>
      <c r="E179" s="2">
        <f>processed!E179/processed!E$196</f>
        <v>92341.788478838935</v>
      </c>
      <c r="F179" s="2">
        <f>processed!F179/processed!F$196</f>
        <v>124892.57278513406</v>
      </c>
      <c r="G179" s="2">
        <f>processed!I179/processed!I$196</f>
        <v>204738.19399273521</v>
      </c>
      <c r="H179" s="2">
        <f>processed!J179/processed!J$196</f>
        <v>333178.84324914013</v>
      </c>
      <c r="I179" s="2">
        <f>processed!K179/processed!K$196</f>
        <v>156038.9</v>
      </c>
      <c r="J179">
        <f t="shared" si="9"/>
        <v>0.18290196825196625</v>
      </c>
      <c r="K179" t="str">
        <f t="shared" si="10"/>
        <v/>
      </c>
      <c r="L179" t="str">
        <f t="shared" si="8"/>
        <v>CE(18:1)</v>
      </c>
      <c r="Q179" s="10" t="s">
        <v>1081</v>
      </c>
    </row>
    <row r="180" spans="1:17" x14ac:dyDescent="0.3">
      <c r="A180" s="10" t="s">
        <v>1082</v>
      </c>
      <c r="B180" s="9" t="s">
        <v>953</v>
      </c>
      <c r="C180" t="s">
        <v>950</v>
      </c>
      <c r="D180" s="2">
        <f>processed!D180/processed!D$196</f>
        <v>41364.58</v>
      </c>
      <c r="E180" s="2">
        <f>processed!E180/processed!E$196</f>
        <v>47409.452804360379</v>
      </c>
      <c r="F180" s="2">
        <f>processed!F180/processed!F$196</f>
        <v>44102.686294213236</v>
      </c>
      <c r="G180" s="2">
        <f>processed!I180/processed!I$196</f>
        <v>42489.138727022117</v>
      </c>
      <c r="H180" s="2">
        <f>processed!J180/processed!J$196</f>
        <v>45680.355190013375</v>
      </c>
      <c r="I180" s="2">
        <f>processed!K180/processed!K$196</f>
        <v>61585.120000000003</v>
      </c>
      <c r="J180">
        <f t="shared" si="9"/>
        <v>0.44645371764169117</v>
      </c>
      <c r="K180" t="str">
        <f t="shared" si="10"/>
        <v/>
      </c>
      <c r="L180" t="str">
        <f t="shared" si="8"/>
        <v>CE(16:3)</v>
      </c>
      <c r="Q180" s="10" t="s">
        <v>1082</v>
      </c>
    </row>
    <row r="181" spans="1:17" x14ac:dyDescent="0.3">
      <c r="A181" s="10" t="s">
        <v>1127</v>
      </c>
      <c r="B181" s="9" t="s">
        <v>953</v>
      </c>
      <c r="C181" t="s">
        <v>951</v>
      </c>
      <c r="D181" s="2">
        <f>processed!D181/processed!D$196</f>
        <v>41545.31</v>
      </c>
      <c r="E181" s="2">
        <f>processed!E181/processed!E$196</f>
        <v>42214.34188982768</v>
      </c>
      <c r="F181" s="2">
        <f>processed!F181/processed!F$196</f>
        <v>22060.943424309327</v>
      </c>
      <c r="G181" s="2">
        <f>processed!I181/processed!I$196</f>
        <v>88381.006992240858</v>
      </c>
      <c r="H181" s="2">
        <f>processed!J181/processed!J$196</f>
        <v>102457.78212574641</v>
      </c>
      <c r="I181" s="2">
        <f>processed!K181/processed!K$196</f>
        <v>71225.740000000005</v>
      </c>
      <c r="J181">
        <f t="shared" si="9"/>
        <v>6.247823469357594E-3</v>
      </c>
      <c r="K181" t="str">
        <f t="shared" si="10"/>
        <v>**</v>
      </c>
      <c r="L181" t="str">
        <f t="shared" si="8"/>
        <v>**CE(16:1)</v>
      </c>
      <c r="Q181" s="10" t="s">
        <v>1083</v>
      </c>
    </row>
    <row r="182" spans="1:17" x14ac:dyDescent="0.3">
      <c r="A182" s="10" t="s">
        <v>1085</v>
      </c>
      <c r="B182" s="9" t="s">
        <v>978</v>
      </c>
      <c r="C182" s="6" t="s">
        <v>977</v>
      </c>
      <c r="D182" s="2">
        <f>processed!D182/processed!D$196</f>
        <v>4776940</v>
      </c>
      <c r="E182" s="2">
        <f>processed!E182/processed!E$196</f>
        <v>4842507.4300490031</v>
      </c>
      <c r="F182" s="2">
        <f>processed!F182/processed!F$196</f>
        <v>4580826.5618996387</v>
      </c>
      <c r="G182" s="2">
        <f>processed!I182/processed!I$196</f>
        <v>3708368.0636834912</v>
      </c>
      <c r="H182" s="2">
        <f>processed!J182/processed!J$196</f>
        <v>3362045.3759372183</v>
      </c>
      <c r="I182" s="2">
        <f>processed!K182/processed!K$196</f>
        <v>3552529</v>
      </c>
      <c r="J182">
        <f t="shared" si="9"/>
        <v>1.4364437333050005E-2</v>
      </c>
      <c r="K182" t="str">
        <f t="shared" si="10"/>
        <v>*</v>
      </c>
      <c r="L182" t="str">
        <f t="shared" si="8"/>
        <v>*FA(18:1)</v>
      </c>
      <c r="Q182" s="10" t="s">
        <v>1085</v>
      </c>
    </row>
    <row r="183" spans="1:17" x14ac:dyDescent="0.3">
      <c r="A183" s="10" t="s">
        <v>1086</v>
      </c>
      <c r="B183" s="9" t="s">
        <v>978</v>
      </c>
      <c r="C183" t="s">
        <v>966</v>
      </c>
      <c r="D183" s="2">
        <f>processed!D183/processed!D$196</f>
        <v>360638.8</v>
      </c>
      <c r="E183" s="2">
        <f>processed!E183/processed!E$196</f>
        <v>325368.52322472044</v>
      </c>
      <c r="F183" s="2">
        <f>processed!F183/processed!F$196</f>
        <v>211295.93138767304</v>
      </c>
      <c r="G183" s="2">
        <f>processed!I183/processed!I$196</f>
        <v>163337.19549982689</v>
      </c>
      <c r="H183" s="2">
        <f>processed!J183/processed!J$196</f>
        <v>87112.583152664301</v>
      </c>
      <c r="I183" s="2">
        <f>processed!K183/processed!K$196</f>
        <v>153325.1</v>
      </c>
      <c r="J183">
        <f t="shared" si="9"/>
        <v>9.4654095073334221E-2</v>
      </c>
      <c r="K183" t="str">
        <f t="shared" si="10"/>
        <v/>
      </c>
      <c r="L183" t="str">
        <f t="shared" si="8"/>
        <v>FA(18:3)</v>
      </c>
      <c r="Q183" s="10" t="s">
        <v>1086</v>
      </c>
    </row>
    <row r="184" spans="1:17" x14ac:dyDescent="0.3">
      <c r="A184" s="10" t="s">
        <v>1087</v>
      </c>
      <c r="B184" s="9" t="s">
        <v>978</v>
      </c>
      <c r="C184" t="s">
        <v>967</v>
      </c>
      <c r="D184" s="2">
        <f>processed!D184/processed!D$196</f>
        <v>76469940</v>
      </c>
      <c r="E184" s="2">
        <f>processed!E184/processed!E$196</f>
        <v>77267175.018718064</v>
      </c>
      <c r="F184" s="2">
        <f>processed!F184/processed!F$196</f>
        <v>67979822.005831525</v>
      </c>
      <c r="G184" s="2">
        <f>processed!I184/processed!I$196</f>
        <v>56298724.554478794</v>
      </c>
      <c r="H184" s="2">
        <f>processed!J184/processed!J$196</f>
        <v>46415002.218891203</v>
      </c>
      <c r="I184" s="2">
        <f>processed!K184/processed!K$196</f>
        <v>55671410</v>
      </c>
      <c r="J184">
        <f t="shared" si="9"/>
        <v>5.9108721237487116E-2</v>
      </c>
      <c r="K184" t="str">
        <f t="shared" si="10"/>
        <v/>
      </c>
      <c r="L184" t="str">
        <f t="shared" si="8"/>
        <v>FA(18:0)</v>
      </c>
      <c r="Q184" s="10" t="s">
        <v>1087</v>
      </c>
    </row>
    <row r="185" spans="1:17" x14ac:dyDescent="0.3">
      <c r="A185" s="10" t="s">
        <v>1088</v>
      </c>
      <c r="B185" s="9" t="s">
        <v>978</v>
      </c>
      <c r="C185" t="s">
        <v>968</v>
      </c>
      <c r="D185" s="2">
        <f>processed!D185/processed!D$196</f>
        <v>4691176</v>
      </c>
      <c r="E185" s="2">
        <f>processed!E185/processed!E$196</f>
        <v>4544015.7275287462</v>
      </c>
      <c r="F185" s="2">
        <f>processed!F185/processed!F$196</f>
        <v>2943067.3959003096</v>
      </c>
      <c r="G185" s="2">
        <f>processed!I185/processed!I$196</f>
        <v>2491417.4089703215</v>
      </c>
      <c r="H185" s="2">
        <f>processed!J185/processed!J$196</f>
        <v>1469349.3597150405</v>
      </c>
      <c r="I185" s="2">
        <f>processed!K185/processed!K$196</f>
        <v>2435315</v>
      </c>
      <c r="J185">
        <f t="shared" si="9"/>
        <v>0.12482590397031801</v>
      </c>
      <c r="K185" t="str">
        <f t="shared" si="10"/>
        <v/>
      </c>
      <c r="L185" t="str">
        <f t="shared" si="8"/>
        <v>FA(18:2)</v>
      </c>
      <c r="Q185" s="10" t="s">
        <v>1088</v>
      </c>
    </row>
    <row r="186" spans="1:17" x14ac:dyDescent="0.3">
      <c r="A186" s="10" t="s">
        <v>1089</v>
      </c>
      <c r="B186" s="9" t="s">
        <v>978</v>
      </c>
      <c r="C186" t="s">
        <v>969</v>
      </c>
      <c r="D186" s="2">
        <f>processed!D186/processed!D$196</f>
        <v>407664</v>
      </c>
      <c r="E186" s="2">
        <f>processed!E186/processed!E$196</f>
        <v>328964.25439201412</v>
      </c>
      <c r="F186" s="2">
        <f>processed!F186/processed!F$196</f>
        <v>398917.67791096814</v>
      </c>
      <c r="G186" s="2">
        <f>processed!I186/processed!I$196</f>
        <v>362869.23709832784</v>
      </c>
      <c r="H186" s="2">
        <f>processed!J186/processed!J$196</f>
        <v>423361.10273325932</v>
      </c>
      <c r="I186" s="2">
        <f>processed!K186/processed!K$196</f>
        <v>316412.5</v>
      </c>
      <c r="J186">
        <f t="shared" si="9"/>
        <v>0.85731121905498298</v>
      </c>
      <c r="K186" t="str">
        <f t="shared" si="10"/>
        <v/>
      </c>
      <c r="L186" t="str">
        <f t="shared" si="8"/>
        <v>FA(20:4)</v>
      </c>
      <c r="Q186" s="10" t="s">
        <v>1089</v>
      </c>
    </row>
    <row r="187" spans="1:17" x14ac:dyDescent="0.3">
      <c r="A187" s="10" t="s">
        <v>1090</v>
      </c>
      <c r="B187" s="9" t="s">
        <v>978</v>
      </c>
      <c r="C187" t="s">
        <v>970</v>
      </c>
      <c r="D187" s="2">
        <f>processed!D187/processed!D$196</f>
        <v>230029.6</v>
      </c>
      <c r="E187" s="2">
        <f>processed!E187/processed!E$196</f>
        <v>215886.6921496616</v>
      </c>
      <c r="F187" s="2">
        <f>processed!F187/processed!F$196</f>
        <v>257084.19437254913</v>
      </c>
      <c r="G187" s="2">
        <f>processed!I187/processed!I$196</f>
        <v>230042.21934085857</v>
      </c>
      <c r="H187" s="2">
        <f>processed!J187/processed!J$196</f>
        <v>267253.49034109298</v>
      </c>
      <c r="I187" s="2">
        <f>processed!K187/processed!K$196</f>
        <v>230894.8</v>
      </c>
      <c r="J187">
        <f t="shared" si="9"/>
        <v>0.74776277480851872</v>
      </c>
      <c r="K187" t="str">
        <f t="shared" si="10"/>
        <v/>
      </c>
      <c r="L187" t="str">
        <f t="shared" si="8"/>
        <v>FA(16:1)</v>
      </c>
      <c r="Q187" s="10" t="s">
        <v>1090</v>
      </c>
    </row>
    <row r="188" spans="1:17" x14ac:dyDescent="0.3">
      <c r="A188" s="10" t="s">
        <v>1091</v>
      </c>
      <c r="B188" s="9" t="s">
        <v>978</v>
      </c>
      <c r="C188" t="s">
        <v>971</v>
      </c>
      <c r="D188" s="2">
        <f>processed!D188/processed!D$196</f>
        <v>68069040</v>
      </c>
      <c r="E188" s="2">
        <f>processed!E188/processed!E$196</f>
        <v>67835662.895847246</v>
      </c>
      <c r="F188" s="2">
        <f>processed!F188/processed!F$196</f>
        <v>55780769.50784938</v>
      </c>
      <c r="G188" s="2">
        <f>processed!I188/processed!I$196</f>
        <v>44407162.358232692</v>
      </c>
      <c r="H188" s="2">
        <f>processed!J188/processed!J$196</f>
        <v>36844546.704735003</v>
      </c>
      <c r="I188" s="2">
        <f>processed!K188/processed!K$196</f>
        <v>46030110</v>
      </c>
      <c r="J188">
        <f t="shared" si="9"/>
        <v>7.4857538773099197E-2</v>
      </c>
      <c r="K188" t="str">
        <f t="shared" si="10"/>
        <v/>
      </c>
      <c r="L188" t="str">
        <f t="shared" si="8"/>
        <v>FA(16:0)</v>
      </c>
      <c r="Q188" s="10" t="s">
        <v>1091</v>
      </c>
    </row>
    <row r="189" spans="1:17" x14ac:dyDescent="0.3">
      <c r="A189" s="10" t="s">
        <v>1092</v>
      </c>
      <c r="B189" s="9" t="s">
        <v>978</v>
      </c>
      <c r="C189" t="s">
        <v>972</v>
      </c>
      <c r="D189" s="2">
        <f>processed!D189/processed!D$196</f>
        <v>178604.7</v>
      </c>
      <c r="E189" s="2">
        <f>processed!E189/processed!E$196</f>
        <v>182792.98552864484</v>
      </c>
      <c r="F189" s="2">
        <f>processed!F189/processed!F$196</f>
        <v>205660.39591405171</v>
      </c>
      <c r="G189" s="2">
        <f>processed!I189/processed!I$196</f>
        <v>98864.111888453641</v>
      </c>
      <c r="H189" s="2">
        <f>processed!J189/processed!J$196</f>
        <v>141584.41497154397</v>
      </c>
      <c r="I189" s="2">
        <f>processed!K189/processed!K$196</f>
        <v>121343.4</v>
      </c>
      <c r="J189">
        <f t="shared" si="9"/>
        <v>3.7678288415685178E-2</v>
      </c>
      <c r="K189" t="str">
        <f t="shared" si="10"/>
        <v>*</v>
      </c>
      <c r="L189" t="str">
        <f t="shared" si="8"/>
        <v>*FA(20:3)</v>
      </c>
      <c r="Q189" s="10" t="s">
        <v>1092</v>
      </c>
    </row>
    <row r="190" spans="1:17" x14ac:dyDescent="0.3">
      <c r="A190" s="10" t="s">
        <v>1093</v>
      </c>
      <c r="B190" s="9" t="s">
        <v>978</v>
      </c>
      <c r="C190" t="s">
        <v>973</v>
      </c>
      <c r="D190" s="2">
        <f>processed!D190/processed!D$196</f>
        <v>1043200</v>
      </c>
      <c r="E190" s="2">
        <f>processed!E190/processed!E$196</f>
        <v>879517.99236335838</v>
      </c>
      <c r="F190" s="2">
        <f>processed!F190/processed!F$196</f>
        <v>603688.62911965826</v>
      </c>
      <c r="G190" s="2">
        <f>processed!I190/processed!I$196</f>
        <v>535782.82823296695</v>
      </c>
      <c r="H190" s="2">
        <f>processed!J190/processed!J$196</f>
        <v>275650.13355226052</v>
      </c>
      <c r="I190" s="2">
        <f>processed!K190/processed!K$196</f>
        <v>419836.8</v>
      </c>
      <c r="J190">
        <f t="shared" si="9"/>
        <v>7.6735227742805723E-2</v>
      </c>
      <c r="K190" t="str">
        <f t="shared" si="10"/>
        <v/>
      </c>
      <c r="L190" t="str">
        <f t="shared" si="8"/>
        <v>FA(12:0)</v>
      </c>
      <c r="Q190" s="10" t="s">
        <v>1093</v>
      </c>
    </row>
    <row r="191" spans="1:17" x14ac:dyDescent="0.3">
      <c r="A191" s="10" t="s">
        <v>1094</v>
      </c>
      <c r="B191" s="9" t="s">
        <v>978</v>
      </c>
      <c r="C191" t="s">
        <v>974</v>
      </c>
      <c r="D191" s="2">
        <f>processed!D191/processed!D$196</f>
        <v>269309.2</v>
      </c>
      <c r="E191" s="2">
        <f>processed!E191/processed!E$196</f>
        <v>219070.23609694495</v>
      </c>
      <c r="F191" s="2">
        <f>processed!F191/processed!F$196</f>
        <v>286214.74244193232</v>
      </c>
      <c r="G191" s="2">
        <f>processed!I191/processed!I$196</f>
        <v>205852.90831964274</v>
      </c>
      <c r="H191" s="2">
        <f>processed!J191/processed!J$196</f>
        <v>265087.68503419892</v>
      </c>
      <c r="I191" s="2">
        <f>processed!K191/processed!K$196</f>
        <v>184626.4</v>
      </c>
      <c r="J191">
        <f t="shared" si="9"/>
        <v>0.46443610588402984</v>
      </c>
      <c r="K191" t="str">
        <f t="shared" si="10"/>
        <v/>
      </c>
      <c r="L191" t="str">
        <f t="shared" si="8"/>
        <v>FA(22:5)</v>
      </c>
      <c r="Q191" s="10" t="s">
        <v>1094</v>
      </c>
    </row>
    <row r="192" spans="1:17" x14ac:dyDescent="0.3">
      <c r="A192" s="10" t="s">
        <v>1095</v>
      </c>
      <c r="B192" s="9" t="s">
        <v>978</v>
      </c>
      <c r="C192" t="s">
        <v>975</v>
      </c>
      <c r="D192" s="2">
        <f>processed!D192/processed!D$196</f>
        <v>512911</v>
      </c>
      <c r="E192" s="2">
        <f>processed!E192/processed!E$196</f>
        <v>400099.867768105</v>
      </c>
      <c r="F192" s="2">
        <f>processed!F192/processed!F$196</f>
        <v>472363.50041807129</v>
      </c>
      <c r="G192" s="2">
        <f>processed!I192/processed!I$196</f>
        <v>597918.10059102869</v>
      </c>
      <c r="H192" s="2">
        <f>processed!J192/processed!J$196</f>
        <v>596139.54720914795</v>
      </c>
      <c r="I192" s="2">
        <f>processed!K192/processed!K$196</f>
        <v>490673.8</v>
      </c>
      <c r="J192">
        <f t="shared" si="9"/>
        <v>0.19409677337231124</v>
      </c>
      <c r="K192" t="str">
        <f t="shared" si="10"/>
        <v/>
      </c>
      <c r="L192" t="str">
        <f t="shared" si="8"/>
        <v>FA(22:6)</v>
      </c>
      <c r="Q192" s="10" t="s">
        <v>1095</v>
      </c>
    </row>
    <row r="193" spans="1:17" x14ac:dyDescent="0.3">
      <c r="A193" s="10" t="s">
        <v>1128</v>
      </c>
      <c r="B193" s="9" t="s">
        <v>978</v>
      </c>
      <c r="C193" s="6" t="s">
        <v>1098</v>
      </c>
      <c r="D193" s="2">
        <f>processed!D193/processed!D$196</f>
        <v>173265.5</v>
      </c>
      <c r="E193" s="2">
        <f>processed!E193/processed!E$196</f>
        <v>169218.15618337662</v>
      </c>
      <c r="F193" s="2">
        <f>processed!F193/processed!F$196</f>
        <v>191090.18600419167</v>
      </c>
      <c r="G193" s="2">
        <f>processed!I193/processed!I$196</f>
        <v>234344.50825115986</v>
      </c>
      <c r="H193" s="2">
        <f>processed!J193/processed!J$196</f>
        <v>239132.66972193462</v>
      </c>
      <c r="I193" s="2">
        <f>processed!K193/processed!K$196</f>
        <v>218150.3</v>
      </c>
      <c r="J193">
        <f t="shared" si="9"/>
        <v>5.6338227558519915E-2</v>
      </c>
      <c r="K193" t="str">
        <f t="shared" si="10"/>
        <v/>
      </c>
      <c r="L193" t="str">
        <f t="shared" si="8"/>
        <v>FA(24:1)</v>
      </c>
      <c r="Q193" s="10" t="s">
        <v>1096</v>
      </c>
    </row>
    <row r="194" spans="1:17" x14ac:dyDescent="0.3">
      <c r="A194" s="10" t="s">
        <v>1129</v>
      </c>
      <c r="B194" s="9" t="s">
        <v>978</v>
      </c>
      <c r="C194" t="s">
        <v>1084</v>
      </c>
      <c r="D194" s="2">
        <f>processed!D194/processed!D$196</f>
        <v>731402.7</v>
      </c>
      <c r="E194" s="2">
        <f>processed!E194/processed!E$196</f>
        <v>642542.46497989958</v>
      </c>
      <c r="F194" s="2">
        <f>processed!F194/processed!F$196</f>
        <v>689842.60262930952</v>
      </c>
      <c r="G194" s="2">
        <f>processed!I194/processed!I$196</f>
        <v>557034.81079614453</v>
      </c>
      <c r="H194" s="2">
        <f>processed!J194/processed!J$196</f>
        <v>472197.13444461056</v>
      </c>
      <c r="I194" s="2">
        <f>processed!K194/processed!K$196</f>
        <v>491972.1</v>
      </c>
      <c r="J194">
        <f t="shared" si="9"/>
        <v>2.2447997341409542E-3</v>
      </c>
      <c r="K194" t="str">
        <f t="shared" si="10"/>
        <v>**</v>
      </c>
      <c r="L194" t="str">
        <f t="shared" si="8"/>
        <v>**FA(14:0)</v>
      </c>
      <c r="Q194" s="10" t="s">
        <v>1097</v>
      </c>
    </row>
  </sheetData>
  <conditionalFormatting sqref="C5:C15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1"/>
  <sheetViews>
    <sheetView workbookViewId="0">
      <selection activeCell="M14" sqref="A1:M14"/>
    </sheetView>
  </sheetViews>
  <sheetFormatPr defaultRowHeight="14.4" x14ac:dyDescent="0.3"/>
  <sheetData>
    <row r="1" spans="1:13" x14ac:dyDescent="0.3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1</v>
      </c>
      <c r="I1">
        <v>2</v>
      </c>
      <c r="J1">
        <v>3</v>
      </c>
      <c r="K1">
        <v>4</v>
      </c>
      <c r="L1">
        <v>5</v>
      </c>
      <c r="M1">
        <v>6</v>
      </c>
    </row>
    <row r="2" spans="1:13" x14ac:dyDescent="0.3">
      <c r="B2" s="6" t="s">
        <v>963</v>
      </c>
      <c r="C2" s="6" t="s">
        <v>963</v>
      </c>
      <c r="D2" s="6" t="s">
        <v>963</v>
      </c>
      <c r="E2" s="6" t="s">
        <v>963</v>
      </c>
      <c r="F2" s="6" t="s">
        <v>963</v>
      </c>
      <c r="G2" s="6" t="s">
        <v>963</v>
      </c>
      <c r="H2" s="6" t="s">
        <v>629</v>
      </c>
      <c r="I2" s="6" t="s">
        <v>629</v>
      </c>
      <c r="J2" s="6" t="s">
        <v>629</v>
      </c>
      <c r="K2" s="6" t="s">
        <v>629</v>
      </c>
      <c r="L2" s="6" t="s">
        <v>629</v>
      </c>
      <c r="M2" s="6" t="s">
        <v>629</v>
      </c>
    </row>
    <row r="3" spans="1:13" x14ac:dyDescent="0.3">
      <c r="A3" s="13" t="s">
        <v>1130</v>
      </c>
      <c r="B3" s="12">
        <v>38400000</v>
      </c>
      <c r="C3" s="12">
        <v>39100000</v>
      </c>
      <c r="D3" s="12">
        <v>36900000</v>
      </c>
      <c r="E3" s="12">
        <v>31800000</v>
      </c>
      <c r="F3" s="12">
        <v>39900000</v>
      </c>
      <c r="G3" s="12">
        <v>39200000</v>
      </c>
      <c r="H3" s="12">
        <v>26200000</v>
      </c>
      <c r="I3" s="12">
        <v>33200000</v>
      </c>
      <c r="J3" s="12">
        <v>30800000</v>
      </c>
      <c r="K3" s="12">
        <v>28800000</v>
      </c>
      <c r="L3" s="12">
        <v>27700000</v>
      </c>
      <c r="M3" s="12">
        <v>29300000</v>
      </c>
    </row>
    <row r="4" spans="1:13" x14ac:dyDescent="0.3">
      <c r="A4" s="13" t="s">
        <v>1131</v>
      </c>
      <c r="B4" s="12">
        <v>9076388</v>
      </c>
      <c r="C4" s="12">
        <v>8367448</v>
      </c>
      <c r="D4" s="12">
        <v>8437109</v>
      </c>
      <c r="E4" s="12">
        <v>8665774</v>
      </c>
      <c r="F4" s="12">
        <v>9918710</v>
      </c>
      <c r="G4" s="12">
        <v>9732791</v>
      </c>
      <c r="H4" s="12">
        <v>3913457</v>
      </c>
      <c r="I4" s="12">
        <v>5174563</v>
      </c>
      <c r="J4" s="12">
        <v>4389296</v>
      </c>
      <c r="K4" s="12">
        <v>4026539</v>
      </c>
      <c r="L4" s="12">
        <v>4983072</v>
      </c>
      <c r="M4" s="12">
        <v>4925107</v>
      </c>
    </row>
    <row r="5" spans="1:13" x14ac:dyDescent="0.3">
      <c r="A5" s="13" t="s">
        <v>1132</v>
      </c>
      <c r="B5" s="12">
        <v>8589923</v>
      </c>
      <c r="C5" s="12">
        <v>10700000</v>
      </c>
      <c r="D5" s="12">
        <v>10500000</v>
      </c>
      <c r="E5" s="12">
        <v>9157814</v>
      </c>
      <c r="F5" s="12">
        <v>7821824</v>
      </c>
      <c r="G5" s="12">
        <v>10800000</v>
      </c>
      <c r="H5" s="12">
        <v>3422118</v>
      </c>
      <c r="I5" s="12">
        <v>3806220</v>
      </c>
      <c r="J5" s="12">
        <v>3289842</v>
      </c>
      <c r="K5" s="12">
        <v>3521391</v>
      </c>
      <c r="L5" s="12">
        <v>3169517</v>
      </c>
      <c r="M5" s="12">
        <v>2943410</v>
      </c>
    </row>
    <row r="6" spans="1:13" x14ac:dyDescent="0.3">
      <c r="A6" s="13" t="s">
        <v>1133</v>
      </c>
      <c r="B6" s="12">
        <v>2154322</v>
      </c>
      <c r="C6" s="12">
        <v>2075997</v>
      </c>
      <c r="D6" s="12">
        <v>2097018</v>
      </c>
      <c r="E6" s="12">
        <v>2893945</v>
      </c>
      <c r="F6" s="12">
        <v>1961761</v>
      </c>
      <c r="G6" s="12">
        <v>2450010</v>
      </c>
      <c r="H6" s="12">
        <v>612651.6</v>
      </c>
      <c r="I6" s="12">
        <v>481634.1</v>
      </c>
      <c r="J6" s="12">
        <v>411864.8</v>
      </c>
      <c r="K6" s="12">
        <v>428834.5</v>
      </c>
      <c r="L6" s="12">
        <v>367988.8</v>
      </c>
      <c r="M6" s="12">
        <v>354021.4</v>
      </c>
    </row>
    <row r="7" spans="1:13" x14ac:dyDescent="0.3">
      <c r="A7" s="13" t="s">
        <v>1134</v>
      </c>
      <c r="B7" s="12">
        <v>180779.3</v>
      </c>
      <c r="C7" s="12">
        <v>163192.1</v>
      </c>
      <c r="D7" s="12">
        <v>163457.29999999999</v>
      </c>
      <c r="E7" s="12">
        <v>169633.5</v>
      </c>
      <c r="F7" s="12">
        <v>127397.3</v>
      </c>
      <c r="G7" s="12">
        <v>189687</v>
      </c>
      <c r="H7" s="12">
        <v>50425.47</v>
      </c>
      <c r="I7" s="12">
        <v>62959.47</v>
      </c>
      <c r="J7" s="12">
        <v>45650.64</v>
      </c>
      <c r="K7" s="12">
        <v>57457.18</v>
      </c>
      <c r="L7" s="12">
        <v>46235.28</v>
      </c>
      <c r="M7" s="12">
        <v>44295.96</v>
      </c>
    </row>
    <row r="8" spans="1:13" x14ac:dyDescent="0.3">
      <c r="A8" s="13" t="s">
        <v>1135</v>
      </c>
      <c r="B8" s="12">
        <v>340835.2</v>
      </c>
      <c r="C8" s="12">
        <v>432146.5</v>
      </c>
      <c r="D8" s="12">
        <v>470164.6</v>
      </c>
      <c r="E8" s="12">
        <v>455687.3</v>
      </c>
      <c r="F8" s="12">
        <v>429297.1</v>
      </c>
      <c r="G8" s="12">
        <v>401316.3</v>
      </c>
      <c r="H8" s="12">
        <v>277021.40000000002</v>
      </c>
      <c r="I8" s="12">
        <v>200323.4</v>
      </c>
      <c r="J8" s="12">
        <v>205198.7</v>
      </c>
      <c r="K8" s="12">
        <v>211530.6</v>
      </c>
      <c r="L8" s="12">
        <v>190445</v>
      </c>
      <c r="M8" s="12">
        <v>205489</v>
      </c>
    </row>
    <row r="9" spans="1:13" x14ac:dyDescent="0.3">
      <c r="A9" s="13" t="s">
        <v>1136</v>
      </c>
      <c r="B9" s="12">
        <v>107734.1</v>
      </c>
      <c r="C9" s="12">
        <v>136426.5</v>
      </c>
      <c r="D9" s="12">
        <v>104877</v>
      </c>
      <c r="E9" s="12">
        <v>124737.1</v>
      </c>
      <c r="F9" s="12">
        <v>89449.41</v>
      </c>
      <c r="G9" s="12">
        <v>129649.1</v>
      </c>
      <c r="H9" s="12">
        <v>71040.23</v>
      </c>
      <c r="I9" s="12">
        <v>71606.28</v>
      </c>
      <c r="J9" s="12">
        <v>36655.019999999997</v>
      </c>
      <c r="K9" s="12">
        <v>70035.86</v>
      </c>
      <c r="L9" s="12">
        <v>54516.91</v>
      </c>
      <c r="M9" s="12">
        <v>44303.05</v>
      </c>
    </row>
    <row r="10" spans="1:13" x14ac:dyDescent="0.3">
      <c r="A10" s="13" t="s">
        <v>1137</v>
      </c>
      <c r="B10" s="12">
        <v>50078.89</v>
      </c>
      <c r="C10" s="12">
        <v>63726.84</v>
      </c>
      <c r="D10" s="12">
        <v>72223.789999999994</v>
      </c>
      <c r="E10" s="12">
        <v>72280.41</v>
      </c>
      <c r="F10" s="12">
        <v>54537.08</v>
      </c>
      <c r="G10" s="12">
        <v>70791.16</v>
      </c>
      <c r="H10" s="12">
        <v>33758.71</v>
      </c>
      <c r="I10" s="12">
        <v>40263.550000000003</v>
      </c>
      <c r="J10" s="12">
        <v>27900.97</v>
      </c>
      <c r="K10" s="12">
        <v>27159.82</v>
      </c>
      <c r="L10" s="12">
        <v>29189.8</v>
      </c>
      <c r="M10" s="12">
        <v>20709.36</v>
      </c>
    </row>
    <row r="11" spans="1:13" x14ac:dyDescent="0.3">
      <c r="A11" s="13" t="s">
        <v>1138</v>
      </c>
      <c r="B11" s="12">
        <v>19536.28</v>
      </c>
      <c r="C11" s="12">
        <v>8361.7289999999994</v>
      </c>
      <c r="D11" s="12">
        <v>19371.89</v>
      </c>
      <c r="E11" s="12">
        <v>11191.8</v>
      </c>
      <c r="F11" s="12">
        <v>15277.13</v>
      </c>
      <c r="G11" s="12">
        <v>13029.2</v>
      </c>
      <c r="H11" s="12">
        <v>24649.03</v>
      </c>
      <c r="I11" s="12">
        <v>12226.83</v>
      </c>
      <c r="J11" s="12">
        <v>18213.18</v>
      </c>
      <c r="K11" s="12">
        <v>10722.61</v>
      </c>
      <c r="L11" s="12">
        <v>13335.62</v>
      </c>
      <c r="M11" s="12">
        <v>6198.4409999999998</v>
      </c>
    </row>
    <row r="12" spans="1:13" x14ac:dyDescent="0.3">
      <c r="A12" s="13" t="s">
        <v>1139</v>
      </c>
      <c r="B12" s="12">
        <v>12429.51</v>
      </c>
      <c r="C12" s="12">
        <v>16479.599999999999</v>
      </c>
      <c r="D12" s="12">
        <v>15378.48</v>
      </c>
      <c r="E12" s="12">
        <v>11328.17</v>
      </c>
      <c r="F12" s="12">
        <v>13596.09</v>
      </c>
      <c r="G12" s="12">
        <v>16236.76</v>
      </c>
      <c r="H12" s="12">
        <v>11741.67</v>
      </c>
      <c r="I12" s="12">
        <v>14726.82</v>
      </c>
      <c r="J12" s="12">
        <v>8319.9549999999999</v>
      </c>
      <c r="K12" s="12">
        <v>6119.2309999999998</v>
      </c>
      <c r="L12" s="12">
        <v>10536.31</v>
      </c>
      <c r="M12" s="12">
        <v>10644.54</v>
      </c>
    </row>
    <row r="13" spans="1:13" x14ac:dyDescent="0.3">
      <c r="A13" s="13" t="s">
        <v>1140</v>
      </c>
      <c r="B13" s="12">
        <v>5400.2870000000003</v>
      </c>
      <c r="C13" s="12">
        <v>4717.6679999999997</v>
      </c>
      <c r="D13" s="12">
        <v>5118.3959999999997</v>
      </c>
      <c r="E13" s="12">
        <v>3771.65</v>
      </c>
      <c r="F13" s="12">
        <v>4857.5469999999996</v>
      </c>
      <c r="G13" s="12">
        <v>1973.154</v>
      </c>
      <c r="H13" s="12">
        <v>3552.6559999999999</v>
      </c>
      <c r="I13" s="12">
        <v>3631.598</v>
      </c>
      <c r="J13" s="12">
        <v>4334.6319999999996</v>
      </c>
      <c r="K13" s="12">
        <v>2029.7460000000001</v>
      </c>
      <c r="L13" s="12">
        <v>1610.703</v>
      </c>
      <c r="M13" s="12">
        <v>4268.0690000000004</v>
      </c>
    </row>
    <row r="14" spans="1:13" x14ac:dyDescent="0.3">
      <c r="A14" s="13" t="s">
        <v>1141</v>
      </c>
      <c r="B14" s="12">
        <v>329.37299999999999</v>
      </c>
      <c r="C14" s="12">
        <v>477.9033</v>
      </c>
      <c r="D14" s="12">
        <v>552.75040000000001</v>
      </c>
      <c r="E14" s="12">
        <v>0</v>
      </c>
      <c r="F14" s="12">
        <v>0</v>
      </c>
      <c r="G14" s="12">
        <v>0</v>
      </c>
      <c r="H14" s="12">
        <v>0</v>
      </c>
      <c r="I14" s="12">
        <v>590.05769999999995</v>
      </c>
      <c r="J14" s="12">
        <v>439.78960000000001</v>
      </c>
      <c r="K14" s="12">
        <v>759.97950000000003</v>
      </c>
      <c r="L14" s="12">
        <v>2105.1979999999999</v>
      </c>
      <c r="M14" s="12">
        <v>7988.0420000000004</v>
      </c>
    </row>
    <row r="21" spans="1:1" x14ac:dyDescent="0.3">
      <c r="A21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positive_raw</vt:lpstr>
      <vt:lpstr>negative_raw</vt:lpstr>
      <vt:lpstr>processed</vt:lpstr>
      <vt:lpstr>processed (sum_norm)</vt:lpstr>
      <vt:lpstr>Acylcarn_pilot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C</dc:creator>
  <dc:description>Exported from file CBD_24hr-global_positive.pdResult using</dc:description>
  <cp:lastModifiedBy>Steven Guard</cp:lastModifiedBy>
  <dcterms:created xsi:type="dcterms:W3CDTF">2018-12-14T15:25:54Z</dcterms:created>
  <dcterms:modified xsi:type="dcterms:W3CDTF">2020-05-27T17:28:23Z</dcterms:modified>
</cp:coreProperties>
</file>