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psuwanchaika\Documents\Pipob\Project\Manuscript2\"/>
    </mc:Choice>
  </mc:AlternateContent>
  <xr:revisionPtr revIDLastSave="0" documentId="8_{266B333E-01B7-45CA-8EE3-22FE36D4941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Genes &amp; Primers" sheetId="1" r:id="rId1"/>
    <sheet name="Cupredoxin Protein Intensity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8" i="4" l="1"/>
  <c r="E67" i="4"/>
  <c r="E61" i="4"/>
  <c r="E60" i="4"/>
  <c r="E54" i="4"/>
  <c r="E53" i="4"/>
  <c r="E47" i="4"/>
  <c r="E49" i="4" s="1"/>
  <c r="E46" i="4"/>
  <c r="E40" i="4"/>
  <c r="E42" i="4" s="1"/>
  <c r="E39" i="4"/>
  <c r="E33" i="4"/>
  <c r="E35" i="4" s="1"/>
  <c r="E32" i="4"/>
  <c r="E26" i="4"/>
  <c r="E28" i="4" s="1"/>
  <c r="E25" i="4"/>
  <c r="E69" i="4" l="1"/>
  <c r="E62" i="4"/>
  <c r="E27" i="4"/>
  <c r="E55" i="4"/>
  <c r="E41" i="4"/>
  <c r="E70" i="4"/>
  <c r="E63" i="4"/>
  <c r="E56" i="4"/>
  <c r="E48" i="4"/>
  <c r="E34" i="4"/>
</calcChain>
</file>

<file path=xl/sharedStrings.xml><?xml version="1.0" encoding="utf-8"?>
<sst xmlns="http://schemas.openxmlformats.org/spreadsheetml/2006/main" count="125" uniqueCount="93">
  <si>
    <t>Gene and primer details</t>
  </si>
  <si>
    <t>Protein name</t>
  </si>
  <si>
    <t>Protein ID</t>
  </si>
  <si>
    <t>mRNA ID</t>
  </si>
  <si>
    <t>Sequence (5 --&gt; 3)</t>
  </si>
  <si>
    <t>Length</t>
  </si>
  <si>
    <t>Strand</t>
  </si>
  <si>
    <t>Prod Length</t>
  </si>
  <si>
    <t>Forward</t>
  </si>
  <si>
    <t>Reverse</t>
  </si>
  <si>
    <t>cucumber peeling cupredoxin</t>
  </si>
  <si>
    <t>XP_030477701.1</t>
  </si>
  <si>
    <t>XM_030621841.1</t>
  </si>
  <si>
    <t>TGCTTACTCCACTTGGGCTG</t>
  </si>
  <si>
    <t>ATGCTCACCGGACTAGAGGT</t>
  </si>
  <si>
    <t>pathogenesis-related protein 1</t>
  </si>
  <si>
    <t>XP_030489118.1</t>
  </si>
  <si>
    <t>XM_030633258.1</t>
  </si>
  <si>
    <t>ACCTCAACGCTCACAACTCA</t>
  </si>
  <si>
    <t>GCACCAAATTGCAGTCACCC</t>
  </si>
  <si>
    <t>pathogenesis-related protein R major form-like</t>
  </si>
  <si>
    <t>XP_030501451.1</t>
  </si>
  <si>
    <t>XM_030645591.1</t>
  </si>
  <si>
    <t>GAAACCGGAGACTGTGGGAG</t>
  </si>
  <si>
    <t>CCAGGGCACTGTCCATTGAT</t>
  </si>
  <si>
    <t>thaumatin-like protein 1</t>
  </si>
  <si>
    <t>XP_030502231.1</t>
  </si>
  <si>
    <t>XM_030646371.1</t>
  </si>
  <si>
    <t>AATGGTCAGGGAAGCTGTGG</t>
  </si>
  <si>
    <t>AAGATCTCATCTGCCGTGTACT</t>
  </si>
  <si>
    <t>endochitinase 2</t>
  </si>
  <si>
    <t>XP_030485657.1</t>
  </si>
  <si>
    <t>XM_030629797.1</t>
  </si>
  <si>
    <t>AGGGAGCGAAATCCACCAAG</t>
  </si>
  <si>
    <t>GTGGGGTCATCCAGAACCAG</t>
  </si>
  <si>
    <t>Reference gene</t>
  </si>
  <si>
    <t>Protein no.</t>
  </si>
  <si>
    <t>Post-0.1%chitin-R1</t>
  </si>
  <si>
    <t>Post-0.1%chitosan-R1</t>
  </si>
  <si>
    <t>Post-0.1%chitin-R2</t>
  </si>
  <si>
    <t>Post-0.1%chitosan-R2</t>
  </si>
  <si>
    <t>Post-control-R1</t>
  </si>
  <si>
    <t>Post-0.1%chitosan-R3</t>
  </si>
  <si>
    <t>Post-0.1%chitin-R3</t>
  </si>
  <si>
    <t>Post-0.1%chitosan-R4</t>
  </si>
  <si>
    <t>Post-0.1%chitin-R4</t>
  </si>
  <si>
    <t>Post-control-R2</t>
  </si>
  <si>
    <t>Post-0.1%chitin-R5</t>
  </si>
  <si>
    <t>Post-0.1%chitosan-R5</t>
  </si>
  <si>
    <t>Post-control-R3</t>
  </si>
  <si>
    <t>Post-0.1%chitin-R6</t>
  </si>
  <si>
    <t>Post-0.1%chitosan-R6</t>
  </si>
  <si>
    <t>Post-0.2%chitin-R1</t>
  </si>
  <si>
    <t>Post-0.5%chitin-R1</t>
  </si>
  <si>
    <t>Post-0.2%chitosan-R1</t>
  </si>
  <si>
    <t>Post-0.2%chitin-R2</t>
  </si>
  <si>
    <t>Post-0.5%chitin-R2</t>
  </si>
  <si>
    <t>Post-0.5%chitosan-R1</t>
  </si>
  <si>
    <t>Post-0.2%chitin-R3</t>
  </si>
  <si>
    <t>Post-0.5%chitosan-R2</t>
  </si>
  <si>
    <t>Post-0.2%chitin-R4</t>
  </si>
  <si>
    <t>Post-0.5%chitin-R3</t>
  </si>
  <si>
    <t>Post-0.2%chitosan-R2</t>
  </si>
  <si>
    <t>Post-0.5%chitosan-R3</t>
  </si>
  <si>
    <t>Post-0.5%chitin-R4</t>
  </si>
  <si>
    <t>Post-0.2%chitosan-R3</t>
  </si>
  <si>
    <t>Post-0.5%chitin-R5</t>
  </si>
  <si>
    <t>Post-0.2%chitosan-R4</t>
  </si>
  <si>
    <t>Post-0.2%chitin-R5</t>
  </si>
  <si>
    <t>Post-0.2%chitosan-R5</t>
  </si>
  <si>
    <t>Post-0.5%chitosan-R4</t>
  </si>
  <si>
    <t>Post-0.2%chitin-R6</t>
  </si>
  <si>
    <t>Post-0.5%chitin-R6</t>
  </si>
  <si>
    <t>Post-0.2%chitosan-R6</t>
  </si>
  <si>
    <t>Post-0.5%chitosan-R5</t>
  </si>
  <si>
    <t>Post-control-R4</t>
  </si>
  <si>
    <t>Post-control-R5</t>
  </si>
  <si>
    <t>Post-control-R6</t>
  </si>
  <si>
    <t>Post-0.5%chitosan-R6</t>
  </si>
  <si>
    <t>Average</t>
  </si>
  <si>
    <t>SD</t>
  </si>
  <si>
    <t>%CV</t>
  </si>
  <si>
    <t>SEM</t>
  </si>
  <si>
    <t>Condition</t>
  </si>
  <si>
    <t>Control</t>
  </si>
  <si>
    <t>0.1% chitin</t>
  </si>
  <si>
    <t>0.2% chitin</t>
  </si>
  <si>
    <t>0.5% chitin</t>
  </si>
  <si>
    <t>0.1% chitosan</t>
  </si>
  <si>
    <t>0.2% chitosan</t>
  </si>
  <si>
    <t>0.5% chitosan</t>
  </si>
  <si>
    <t>SQRT (raw intensity)</t>
  </si>
  <si>
    <t>Comparison of cucumber peeling cupredoxin's protein intensity in the exudates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</si>
</sst>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horizontal="left"/>
    </xf>
    <xf numFmtId="0" fontId="2" fillId="0" borderId="0" xfId="0" applyFont="1" applyAlignment="1">
      <alignment vertical="top"/>
    </xf>
    <xf numFmtId="2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2" fillId="0" borderId="0" xfId="0" applyFont="1" applyAlignment="1">
      <alignment vertical="center"/>
    </xf>
    <xf numFmtId="4" fontId="0" fillId="0" borderId="0" xfId="0" applyNumberFormat="1" applyAlignment="1">
      <alignment horizontal="center"/>
    </xf>
    <xf numFmtId="0" fontId="3" fillId="0" borderId="0" xfId="0" applyFont="1" applyAlignment="1">
      <alignment vertical="top"/>
    </xf>
    <xf numFmtId="0" fontId="4" fillId="0" borderId="0" xfId="0" applyFont="1"/>
    <xf numFmtId="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vertical="top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('Cupredoxin Protein Intensity'!$E$28,'Cupredoxin Protein Intensity'!$E$35,'Cupredoxin Protein Intensity'!$E$42,'Cupredoxin Protein Intensity'!$E$49,'Cupredoxin Protein Intensity'!$E$56,'Cupredoxin Protein Intensity'!$E$63,'Cupredoxin Protein Intensity'!$E$70)</c:f>
                <c:numCache>
                  <c:formatCode>General</c:formatCode>
                  <c:ptCount val="7"/>
                  <c:pt idx="0">
                    <c:v>1033.3489975692346</c:v>
                  </c:pt>
                  <c:pt idx="1">
                    <c:v>727.76500240092787</c:v>
                  </c:pt>
                  <c:pt idx="2">
                    <c:v>751.06496728443835</c:v>
                  </c:pt>
                  <c:pt idx="3">
                    <c:v>146.26334590782113</c:v>
                  </c:pt>
                  <c:pt idx="4">
                    <c:v>1315.6992625171283</c:v>
                  </c:pt>
                  <c:pt idx="5">
                    <c:v>744.19215946741417</c:v>
                  </c:pt>
                  <c:pt idx="6">
                    <c:v>188.37830701049745</c:v>
                  </c:pt>
                </c:numCache>
              </c:numRef>
            </c:plus>
            <c:minus>
              <c:numRef>
                <c:f>('Cupredoxin Protein Intensity'!$E$28,'Cupredoxin Protein Intensity'!$E$35,'Cupredoxin Protein Intensity'!$E$42,'Cupredoxin Protein Intensity'!$E$49,'Cupredoxin Protein Intensity'!$E$56,'Cupredoxin Protein Intensity'!$E$63,'Cupredoxin Protein Intensity'!$E$70)</c:f>
                <c:numCache>
                  <c:formatCode>General</c:formatCode>
                  <c:ptCount val="7"/>
                  <c:pt idx="0">
                    <c:v>1033.3489975692346</c:v>
                  </c:pt>
                  <c:pt idx="1">
                    <c:v>727.76500240092787</c:v>
                  </c:pt>
                  <c:pt idx="2">
                    <c:v>751.06496728443835</c:v>
                  </c:pt>
                  <c:pt idx="3">
                    <c:v>146.26334590782113</c:v>
                  </c:pt>
                  <c:pt idx="4">
                    <c:v>1315.6992625171283</c:v>
                  </c:pt>
                  <c:pt idx="5">
                    <c:v>744.19215946741417</c:v>
                  </c:pt>
                  <c:pt idx="6">
                    <c:v>188.37830701049745</c:v>
                  </c:pt>
                </c:numCache>
              </c:numRef>
            </c:minus>
            <c:spPr>
              <a:noFill/>
              <a:ln w="19050" cap="flat" cmpd="sng" algn="ctr">
                <a:solidFill>
                  <a:schemeClr val="accent1"/>
                </a:solidFill>
                <a:round/>
              </a:ln>
              <a:effectLst/>
            </c:spPr>
          </c:errBars>
          <c:cat>
            <c:strRef>
              <c:f>'Cupredoxin Protein Intensity'!$A$74:$A$80</c:f>
              <c:strCache>
                <c:ptCount val="7"/>
                <c:pt idx="0">
                  <c:v>Control</c:v>
                </c:pt>
                <c:pt idx="1">
                  <c:v>0.1% chitin</c:v>
                </c:pt>
                <c:pt idx="2">
                  <c:v>0.2% chitin</c:v>
                </c:pt>
                <c:pt idx="3">
                  <c:v>0.5% chitin</c:v>
                </c:pt>
                <c:pt idx="4">
                  <c:v>0.1% chitosan</c:v>
                </c:pt>
                <c:pt idx="5">
                  <c:v>0.2% chitosan</c:v>
                </c:pt>
                <c:pt idx="6">
                  <c:v>0.5% chitosan</c:v>
                </c:pt>
              </c:strCache>
            </c:strRef>
          </c:cat>
          <c:val>
            <c:numRef>
              <c:f>('Cupredoxin Protein Intensity'!$E$25,'Cupredoxin Protein Intensity'!$E$32,'Cupredoxin Protein Intensity'!$E$39,'Cupredoxin Protein Intensity'!$E$46,'Cupredoxin Protein Intensity'!$E$53,'Cupredoxin Protein Intensity'!$E$60,'Cupredoxin Protein Intensity'!$E$67)</c:f>
              <c:numCache>
                <c:formatCode>#,##0.00</c:formatCode>
                <c:ptCount val="7"/>
                <c:pt idx="0">
                  <c:v>2710.7869545170752</c:v>
                </c:pt>
                <c:pt idx="1">
                  <c:v>1148.8213553037251</c:v>
                </c:pt>
                <c:pt idx="2">
                  <c:v>1659.424721981525</c:v>
                </c:pt>
                <c:pt idx="3">
                  <c:v>1960.8548734890892</c:v>
                </c:pt>
                <c:pt idx="4">
                  <c:v>2075.2133833398334</c:v>
                </c:pt>
                <c:pt idx="5">
                  <c:v>1497.8340414087277</c:v>
                </c:pt>
                <c:pt idx="6">
                  <c:v>2237.4579475912601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8C-4541-9809-23DF81B11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31558576"/>
        <c:axId val="631560216"/>
      </c:barChart>
      <c:catAx>
        <c:axId val="6315585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Post-exudate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3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560216"/>
        <c:crosses val="autoZero"/>
        <c:auto val="1"/>
        <c:lblAlgn val="ctr"/>
        <c:lblOffset val="100"/>
        <c:noMultiLvlLbl val="0"/>
      </c:catAx>
      <c:valAx>
        <c:axId val="6315602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SQRT (raw intensity)</a:t>
                </a:r>
              </a:p>
            </c:rich>
          </c:tx>
          <c:layout>
            <c:manualLayout>
              <c:xMode val="edge"/>
              <c:yMode val="edge"/>
              <c:x val="1.3544580512341618E-2"/>
              <c:y val="0.246965984261629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out"/>
        <c:tickLblPos val="nextTo"/>
        <c:spPr>
          <a:noFill/>
          <a:ln>
            <a:solidFill>
              <a:schemeClr val="accent3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558576"/>
        <c:crosses val="autoZero"/>
        <c:crossBetween val="between"/>
        <c:minorUnit val="25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107950</xdr:colOff>
      <xdr:row>1</xdr:row>
      <xdr:rowOff>142874</xdr:rowOff>
    </xdr:from>
    <xdr:to>
      <xdr:col>9</xdr:col>
      <xdr:colOff>533400</xdr:colOff>
      <xdr:row>20</xdr:row>
      <xdr:rowOff>44450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EE3E9F8-30E2-2AD2-6232-3F8124AB4A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workbookViewId="0">
      <selection activeCell="A4" sqref="A4"/>
    </sheetView>
  </sheetViews>
  <sheetFormatPr defaultRowHeight="14.5" x14ac:dyDescent="0.35"/>
  <cols>
    <col min="1" max="1" width="15" customWidth="1"/>
    <col min="2" max="2" width="41.36328125" customWidth="1"/>
    <col min="3" max="3" width="16.7265625" customWidth="1"/>
    <col min="4" max="4" width="17.36328125" customWidth="1"/>
    <col min="5" max="5" width="25.36328125" customWidth="1"/>
    <col min="8" max="8" width="12.26953125" customWidth="1"/>
  </cols>
  <sheetData>
    <row r="1" spans="1:8" ht="18.5" customHeight="1" x14ac:dyDescent="0.35">
      <c r="A1" s="12" t="s">
        <v>0</v>
      </c>
    </row>
    <row r="2" spans="1:8" x14ac:dyDescent="0.35">
      <c r="A2" s="2" t="s">
        <v>36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3" t="s">
        <v>6</v>
      </c>
      <c r="H2" s="2" t="s">
        <v>7</v>
      </c>
    </row>
    <row r="3" spans="1:8" x14ac:dyDescent="0.35">
      <c r="A3" s="4">
        <v>1</v>
      </c>
      <c r="B3" s="5" t="s">
        <v>15</v>
      </c>
      <c r="C3" t="s">
        <v>16</v>
      </c>
      <c r="D3" t="s">
        <v>17</v>
      </c>
      <c r="E3" t="s">
        <v>18</v>
      </c>
      <c r="F3" s="4">
        <v>20</v>
      </c>
      <c r="G3" t="s">
        <v>8</v>
      </c>
      <c r="H3" s="4">
        <v>123</v>
      </c>
    </row>
    <row r="4" spans="1:8" x14ac:dyDescent="0.35">
      <c r="A4" s="4"/>
      <c r="B4" s="5"/>
      <c r="E4" t="s">
        <v>19</v>
      </c>
      <c r="F4" s="4">
        <v>20</v>
      </c>
      <c r="G4" t="s">
        <v>9</v>
      </c>
      <c r="H4" s="4"/>
    </row>
    <row r="5" spans="1:8" x14ac:dyDescent="0.35">
      <c r="A5" s="4">
        <v>2</v>
      </c>
      <c r="B5" s="6" t="s">
        <v>30</v>
      </c>
      <c r="C5" t="s">
        <v>31</v>
      </c>
      <c r="D5" t="s">
        <v>32</v>
      </c>
      <c r="E5" t="s">
        <v>33</v>
      </c>
      <c r="F5" s="4">
        <v>20</v>
      </c>
      <c r="G5" t="s">
        <v>8</v>
      </c>
      <c r="H5" s="4">
        <v>223</v>
      </c>
    </row>
    <row r="6" spans="1:8" x14ac:dyDescent="0.35">
      <c r="A6" s="4"/>
      <c r="E6" t="s">
        <v>34</v>
      </c>
      <c r="F6" s="4">
        <v>20</v>
      </c>
      <c r="G6" t="s">
        <v>9</v>
      </c>
      <c r="H6" s="4"/>
    </row>
    <row r="7" spans="1:8" x14ac:dyDescent="0.35">
      <c r="A7" s="4">
        <v>3</v>
      </c>
      <c r="B7" s="5" t="s">
        <v>20</v>
      </c>
      <c r="C7" t="s">
        <v>21</v>
      </c>
      <c r="D7" t="s">
        <v>22</v>
      </c>
      <c r="E7" t="s">
        <v>23</v>
      </c>
      <c r="F7" s="4">
        <v>20</v>
      </c>
      <c r="G7" t="s">
        <v>8</v>
      </c>
      <c r="H7" s="4">
        <v>209</v>
      </c>
    </row>
    <row r="8" spans="1:8" x14ac:dyDescent="0.35">
      <c r="A8" s="4"/>
      <c r="B8" s="5"/>
      <c r="E8" t="s">
        <v>24</v>
      </c>
      <c r="F8" s="4">
        <v>20</v>
      </c>
      <c r="G8" t="s">
        <v>9</v>
      </c>
      <c r="H8" s="4"/>
    </row>
    <row r="9" spans="1:8" x14ac:dyDescent="0.35">
      <c r="A9" s="4">
        <v>15</v>
      </c>
      <c r="B9" s="6" t="s">
        <v>25</v>
      </c>
      <c r="C9" t="s">
        <v>26</v>
      </c>
      <c r="D9" t="s">
        <v>27</v>
      </c>
      <c r="E9" t="s">
        <v>28</v>
      </c>
      <c r="F9" s="4">
        <v>20</v>
      </c>
      <c r="G9" t="s">
        <v>8</v>
      </c>
      <c r="H9" s="4">
        <v>218</v>
      </c>
    </row>
    <row r="10" spans="1:8" x14ac:dyDescent="0.35">
      <c r="A10" s="18"/>
      <c r="B10" s="19"/>
      <c r="C10" s="19"/>
      <c r="D10" s="19"/>
      <c r="E10" s="19" t="s">
        <v>29</v>
      </c>
      <c r="F10" s="18">
        <v>22</v>
      </c>
      <c r="G10" s="19" t="s">
        <v>9</v>
      </c>
      <c r="H10" s="18"/>
    </row>
    <row r="12" spans="1:8" x14ac:dyDescent="0.35">
      <c r="A12" s="21" t="s">
        <v>35</v>
      </c>
      <c r="B12" s="22" t="s">
        <v>10</v>
      </c>
      <c r="C12" s="23" t="s">
        <v>11</v>
      </c>
      <c r="D12" s="23" t="s">
        <v>12</v>
      </c>
      <c r="E12" s="23" t="s">
        <v>13</v>
      </c>
      <c r="F12" s="21">
        <v>20</v>
      </c>
      <c r="G12" s="23" t="s">
        <v>8</v>
      </c>
      <c r="H12" s="21">
        <v>165</v>
      </c>
    </row>
    <row r="13" spans="1:8" x14ac:dyDescent="0.35">
      <c r="A13" s="18"/>
      <c r="B13" s="20"/>
      <c r="C13" s="19"/>
      <c r="D13" s="19"/>
      <c r="E13" s="19" t="s">
        <v>14</v>
      </c>
      <c r="F13" s="18">
        <v>20</v>
      </c>
      <c r="G13" s="19" t="s">
        <v>9</v>
      </c>
      <c r="H13" s="1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FC968-D220-47E0-81B1-E6A1FACAF60B}">
  <dimension ref="A1:P106"/>
  <sheetViews>
    <sheetView workbookViewId="0">
      <selection activeCell="L6" sqref="L6"/>
    </sheetView>
  </sheetViews>
  <sheetFormatPr defaultRowHeight="14.5" x14ac:dyDescent="0.35"/>
  <cols>
    <col min="1" max="1" width="20.453125" customWidth="1"/>
    <col min="2" max="2" width="18.6328125" style="11" customWidth="1"/>
    <col min="3" max="3" width="2.6328125" customWidth="1"/>
    <col min="5" max="5" width="9.7265625" style="9" customWidth="1"/>
  </cols>
  <sheetData>
    <row r="1" spans="1:16" s="15" customFormat="1" ht="21" x14ac:dyDescent="0.5">
      <c r="A1" s="14" t="s">
        <v>92</v>
      </c>
      <c r="E1" s="16"/>
      <c r="N1" s="17"/>
      <c r="O1" s="17"/>
      <c r="P1" s="17"/>
    </row>
    <row r="2" spans="1:16" ht="15" customHeight="1" x14ac:dyDescent="0.35">
      <c r="A2" s="7"/>
      <c r="B2"/>
      <c r="N2" s="4"/>
      <c r="O2" s="4"/>
      <c r="P2" s="4"/>
    </row>
    <row r="3" spans="1:16" ht="15" customHeight="1" x14ac:dyDescent="0.35">
      <c r="A3" s="7"/>
      <c r="B3"/>
      <c r="N3" s="4"/>
      <c r="O3" s="4"/>
      <c r="P3" s="4"/>
    </row>
    <row r="4" spans="1:16" ht="15" customHeight="1" x14ac:dyDescent="0.35">
      <c r="A4" s="7"/>
      <c r="B4"/>
      <c r="N4" s="4"/>
      <c r="O4" s="4"/>
      <c r="P4" s="4"/>
    </row>
    <row r="5" spans="1:16" ht="15" customHeight="1" x14ac:dyDescent="0.35">
      <c r="A5" s="7"/>
      <c r="B5"/>
      <c r="N5" s="4"/>
      <c r="O5" s="4"/>
      <c r="P5" s="4"/>
    </row>
    <row r="6" spans="1:16" ht="15" customHeight="1" x14ac:dyDescent="0.35">
      <c r="A6" s="7"/>
      <c r="B6"/>
      <c r="N6" s="4"/>
      <c r="O6" s="4"/>
      <c r="P6" s="4"/>
    </row>
    <row r="7" spans="1:16" ht="15" customHeight="1" x14ac:dyDescent="0.35">
      <c r="A7" s="7"/>
      <c r="B7"/>
      <c r="N7" s="4"/>
      <c r="O7" s="4"/>
      <c r="P7" s="4"/>
    </row>
    <row r="8" spans="1:16" ht="15" customHeight="1" x14ac:dyDescent="0.35">
      <c r="A8" s="7"/>
      <c r="B8"/>
      <c r="N8" s="4"/>
      <c r="O8" s="4"/>
      <c r="P8" s="4"/>
    </row>
    <row r="9" spans="1:16" ht="15" customHeight="1" x14ac:dyDescent="0.35">
      <c r="A9" s="7"/>
      <c r="B9"/>
      <c r="N9" s="4"/>
      <c r="O9" s="4"/>
      <c r="P9" s="4"/>
    </row>
    <row r="10" spans="1:16" ht="15" customHeight="1" x14ac:dyDescent="0.35">
      <c r="A10" s="7"/>
      <c r="B10"/>
      <c r="N10" s="4"/>
      <c r="O10" s="4"/>
      <c r="P10" s="4"/>
    </row>
    <row r="11" spans="1:16" ht="15" customHeight="1" x14ac:dyDescent="0.35">
      <c r="A11" s="7"/>
      <c r="B11"/>
      <c r="N11" s="4"/>
      <c r="O11" s="4"/>
      <c r="P11" s="4"/>
    </row>
    <row r="12" spans="1:16" ht="15" customHeight="1" x14ac:dyDescent="0.35">
      <c r="A12" s="7"/>
      <c r="B12"/>
      <c r="N12" s="4"/>
      <c r="O12" s="4"/>
      <c r="P12" s="4"/>
    </row>
    <row r="13" spans="1:16" ht="15" customHeight="1" x14ac:dyDescent="0.35">
      <c r="A13" s="7"/>
      <c r="B13"/>
      <c r="N13" s="4"/>
      <c r="O13" s="4"/>
      <c r="P13" s="4"/>
    </row>
    <row r="14" spans="1:16" ht="15" customHeight="1" x14ac:dyDescent="0.35">
      <c r="A14" s="7"/>
      <c r="B14"/>
      <c r="N14" s="4"/>
      <c r="O14" s="4"/>
      <c r="P14" s="4"/>
    </row>
    <row r="15" spans="1:16" ht="15" customHeight="1" x14ac:dyDescent="0.35">
      <c r="A15" s="7"/>
      <c r="B15"/>
      <c r="N15" s="4"/>
      <c r="O15" s="4"/>
      <c r="P15" s="4"/>
    </row>
    <row r="16" spans="1:16" ht="15" customHeight="1" x14ac:dyDescent="0.35">
      <c r="A16" s="7"/>
      <c r="B16"/>
      <c r="N16" s="4"/>
      <c r="O16" s="4"/>
      <c r="P16" s="4"/>
    </row>
    <row r="17" spans="1:16" ht="15" customHeight="1" x14ac:dyDescent="0.35">
      <c r="A17" s="7"/>
      <c r="B17"/>
      <c r="N17" s="4"/>
      <c r="O17" s="4"/>
      <c r="P17" s="4"/>
    </row>
    <row r="18" spans="1:16" ht="15" customHeight="1" x14ac:dyDescent="0.35">
      <c r="A18" s="7"/>
      <c r="B18"/>
      <c r="N18" s="4"/>
      <c r="O18" s="4"/>
      <c r="P18" s="4"/>
    </row>
    <row r="19" spans="1:16" ht="15" customHeight="1" x14ac:dyDescent="0.35">
      <c r="A19" s="7"/>
      <c r="B19"/>
      <c r="N19" s="4"/>
      <c r="O19" s="4"/>
      <c r="P19" s="4"/>
    </row>
    <row r="20" spans="1:16" ht="15" customHeight="1" x14ac:dyDescent="0.35">
      <c r="A20" s="7"/>
      <c r="B20"/>
      <c r="N20" s="4"/>
      <c r="O20" s="4"/>
      <c r="P20" s="4"/>
    </row>
    <row r="21" spans="1:16" ht="15" customHeight="1" x14ac:dyDescent="0.35">
      <c r="A21" s="7"/>
      <c r="B21"/>
      <c r="N21" s="4"/>
      <c r="O21" s="4"/>
      <c r="P21" s="4"/>
    </row>
    <row r="22" spans="1:16" x14ac:dyDescent="0.35">
      <c r="A22" s="1" t="s">
        <v>83</v>
      </c>
      <c r="B22" s="10" t="s">
        <v>91</v>
      </c>
    </row>
    <row r="23" spans="1:16" x14ac:dyDescent="0.35">
      <c r="A23" s="1" t="s">
        <v>41</v>
      </c>
      <c r="B23" s="13">
        <v>0</v>
      </c>
    </row>
    <row r="24" spans="1:16" x14ac:dyDescent="0.35">
      <c r="A24" s="1" t="s">
        <v>46</v>
      </c>
      <c r="B24" s="13">
        <v>2272.3336022688218</v>
      </c>
    </row>
    <row r="25" spans="1:16" x14ac:dyDescent="0.35">
      <c r="A25" s="1" t="s">
        <v>49</v>
      </c>
      <c r="B25" s="13">
        <v>6496.6145029545969</v>
      </c>
      <c r="D25" s="8" t="s">
        <v>79</v>
      </c>
      <c r="E25" s="9">
        <f>AVERAGE(B23:B28)</f>
        <v>2710.7869545170752</v>
      </c>
    </row>
    <row r="26" spans="1:16" x14ac:dyDescent="0.35">
      <c r="A26" s="1" t="s">
        <v>75</v>
      </c>
      <c r="B26" s="13">
        <v>4323.0776074458809</v>
      </c>
      <c r="D26" s="8" t="s">
        <v>80</v>
      </c>
      <c r="E26" s="9">
        <f>STDEV(B23:B28)</f>
        <v>2531.1777702611193</v>
      </c>
    </row>
    <row r="27" spans="1:16" x14ac:dyDescent="0.35">
      <c r="A27" s="1" t="s">
        <v>76</v>
      </c>
      <c r="B27" s="13">
        <v>0</v>
      </c>
      <c r="D27" s="8" t="s">
        <v>81</v>
      </c>
      <c r="E27" s="9">
        <f>E26/E25*100</f>
        <v>93.374278861838732</v>
      </c>
    </row>
    <row r="28" spans="1:16" x14ac:dyDescent="0.35">
      <c r="A28" s="1" t="s">
        <v>77</v>
      </c>
      <c r="B28" s="13">
        <v>3172.696014433151</v>
      </c>
      <c r="D28" s="8" t="s">
        <v>82</v>
      </c>
      <c r="E28" s="9">
        <f>E26/SQRT(6)</f>
        <v>1033.3489975692346</v>
      </c>
    </row>
    <row r="29" spans="1:16" x14ac:dyDescent="0.35">
      <c r="A29" s="1"/>
      <c r="D29" s="8"/>
    </row>
    <row r="30" spans="1:16" x14ac:dyDescent="0.35">
      <c r="A30" s="1" t="s">
        <v>37</v>
      </c>
      <c r="B30" s="13">
        <v>0</v>
      </c>
      <c r="D30" s="4"/>
    </row>
    <row r="31" spans="1:16" x14ac:dyDescent="0.35">
      <c r="A31" s="1" t="s">
        <v>39</v>
      </c>
      <c r="B31" s="13">
        <v>0</v>
      </c>
      <c r="D31" s="4"/>
    </row>
    <row r="32" spans="1:16" x14ac:dyDescent="0.35">
      <c r="A32" s="1" t="s">
        <v>43</v>
      </c>
      <c r="B32" s="13">
        <v>0</v>
      </c>
      <c r="D32" s="8" t="s">
        <v>79</v>
      </c>
      <c r="E32" s="9">
        <f>AVERAGE(B30:B35)</f>
        <v>1148.8213553037251</v>
      </c>
    </row>
    <row r="33" spans="1:5" x14ac:dyDescent="0.35">
      <c r="A33" s="1" t="s">
        <v>45</v>
      </c>
      <c r="B33" s="13">
        <v>0</v>
      </c>
      <c r="D33" s="8" t="s">
        <v>80</v>
      </c>
      <c r="E33" s="9">
        <f>STDEV(B30:B35)</f>
        <v>1782.6529085376476</v>
      </c>
    </row>
    <row r="34" spans="1:5" x14ac:dyDescent="0.35">
      <c r="A34" s="1" t="s">
        <v>47</v>
      </c>
      <c r="B34" s="13">
        <v>3607.3536006330182</v>
      </c>
      <c r="D34" s="8" t="s">
        <v>81</v>
      </c>
      <c r="E34" s="9">
        <f>E33/E32*100</f>
        <v>155.17233382786048</v>
      </c>
    </row>
    <row r="35" spans="1:5" x14ac:dyDescent="0.35">
      <c r="A35" s="1" t="s">
        <v>50</v>
      </c>
      <c r="B35" s="13">
        <v>3285.574531189332</v>
      </c>
      <c r="D35" s="8" t="s">
        <v>82</v>
      </c>
      <c r="E35" s="9">
        <f>E33/SQRT(6)</f>
        <v>727.76500240092787</v>
      </c>
    </row>
    <row r="36" spans="1:5" x14ac:dyDescent="0.35">
      <c r="A36" s="1"/>
      <c r="D36" s="8"/>
    </row>
    <row r="37" spans="1:5" x14ac:dyDescent="0.35">
      <c r="A37" s="1" t="s">
        <v>52</v>
      </c>
      <c r="B37" s="13">
        <v>2910.6872040808507</v>
      </c>
      <c r="D37" s="4"/>
    </row>
    <row r="38" spans="1:5" x14ac:dyDescent="0.35">
      <c r="A38" s="1" t="s">
        <v>55</v>
      </c>
      <c r="B38" s="13">
        <v>3797.6308404056335</v>
      </c>
      <c r="D38" s="4"/>
    </row>
    <row r="39" spans="1:5" x14ac:dyDescent="0.35">
      <c r="A39" s="1" t="s">
        <v>58</v>
      </c>
      <c r="B39" s="13">
        <v>0</v>
      </c>
      <c r="D39" s="8" t="s">
        <v>79</v>
      </c>
      <c r="E39" s="9">
        <f>AVERAGE(B37:B42)</f>
        <v>1659.424721981525</v>
      </c>
    </row>
    <row r="40" spans="1:5" x14ac:dyDescent="0.35">
      <c r="A40" s="1" t="s">
        <v>60</v>
      </c>
      <c r="B40" s="13">
        <v>3248.230287402665</v>
      </c>
      <c r="D40" s="8" t="s">
        <v>80</v>
      </c>
      <c r="E40" s="9">
        <f>STDEV(B37:B42)</f>
        <v>1839.7259335270148</v>
      </c>
    </row>
    <row r="41" spans="1:5" x14ac:dyDescent="0.35">
      <c r="A41" s="1" t="s">
        <v>68</v>
      </c>
      <c r="B41" s="13">
        <v>0</v>
      </c>
      <c r="D41" s="8" t="s">
        <v>81</v>
      </c>
      <c r="E41" s="9">
        <f>E40/E39*100</f>
        <v>110.86528416487562</v>
      </c>
    </row>
    <row r="42" spans="1:5" x14ac:dyDescent="0.35">
      <c r="A42" s="1" t="s">
        <v>71</v>
      </c>
      <c r="B42" s="13">
        <v>0</v>
      </c>
      <c r="D42" s="8" t="s">
        <v>82</v>
      </c>
      <c r="E42" s="9">
        <f>E40/SQRT(6)</f>
        <v>751.06496728443835</v>
      </c>
    </row>
    <row r="43" spans="1:5" x14ac:dyDescent="0.35">
      <c r="A43" s="1"/>
      <c r="D43" s="8"/>
    </row>
    <row r="44" spans="1:5" x14ac:dyDescent="0.35">
      <c r="A44" s="1" t="s">
        <v>53</v>
      </c>
      <c r="B44" s="13">
        <v>1943.5277204094621</v>
      </c>
      <c r="D44" s="4"/>
    </row>
    <row r="45" spans="1:5" x14ac:dyDescent="0.35">
      <c r="A45" s="1" t="s">
        <v>56</v>
      </c>
      <c r="B45" s="13">
        <v>1687.7796064652516</v>
      </c>
      <c r="D45" s="4"/>
    </row>
    <row r="46" spans="1:5" x14ac:dyDescent="0.35">
      <c r="A46" s="1" t="s">
        <v>61</v>
      </c>
      <c r="B46" s="13">
        <v>2336.9424468736925</v>
      </c>
      <c r="D46" s="8" t="s">
        <v>79</v>
      </c>
      <c r="E46" s="9">
        <f>AVERAGE(B44:B49)</f>
        <v>1960.8548734890892</v>
      </c>
    </row>
    <row r="47" spans="1:5" x14ac:dyDescent="0.35">
      <c r="A47" s="1" t="s">
        <v>64</v>
      </c>
      <c r="B47" s="13">
        <v>1543.6644713149292</v>
      </c>
      <c r="D47" s="8" t="s">
        <v>80</v>
      </c>
      <c r="E47" s="9">
        <f>STDEV(B44:B49)</f>
        <v>358.27056554635573</v>
      </c>
    </row>
    <row r="48" spans="1:5" x14ac:dyDescent="0.35">
      <c r="A48" s="1" t="s">
        <v>66</v>
      </c>
      <c r="B48" s="13">
        <v>1813.1740126088284</v>
      </c>
      <c r="D48" s="8" t="s">
        <v>81</v>
      </c>
      <c r="E48" s="9">
        <f>E47/E46*100</f>
        <v>18.271141347082935</v>
      </c>
    </row>
    <row r="49" spans="1:5" x14ac:dyDescent="0.35">
      <c r="A49" s="1" t="s">
        <v>72</v>
      </c>
      <c r="B49" s="13">
        <v>2440.0409832623714</v>
      </c>
      <c r="D49" s="8" t="s">
        <v>82</v>
      </c>
      <c r="E49" s="9">
        <f>E47/SQRT(6)</f>
        <v>146.26334590782113</v>
      </c>
    </row>
    <row r="50" spans="1:5" x14ac:dyDescent="0.35">
      <c r="A50" s="1"/>
      <c r="D50" s="8"/>
    </row>
    <row r="51" spans="1:5" x14ac:dyDescent="0.35">
      <c r="A51" s="1" t="s">
        <v>38</v>
      </c>
      <c r="B51" s="13">
        <v>0</v>
      </c>
      <c r="D51" s="4"/>
    </row>
    <row r="52" spans="1:5" x14ac:dyDescent="0.35">
      <c r="A52" s="1" t="s">
        <v>40</v>
      </c>
      <c r="B52" s="13">
        <v>8320.9374471870651</v>
      </c>
      <c r="D52" s="4"/>
    </row>
    <row r="53" spans="1:5" x14ac:dyDescent="0.35">
      <c r="A53" s="1" t="s">
        <v>42</v>
      </c>
      <c r="B53" s="13">
        <v>2025.5863348670182</v>
      </c>
      <c r="D53" s="8" t="s">
        <v>79</v>
      </c>
      <c r="E53" s="9">
        <f>AVERAGE(B51:B56)</f>
        <v>2075.2133833398334</v>
      </c>
    </row>
    <row r="54" spans="1:5" x14ac:dyDescent="0.35">
      <c r="A54" s="1" t="s">
        <v>44</v>
      </c>
      <c r="B54" s="13">
        <v>0</v>
      </c>
      <c r="D54" s="8" t="s">
        <v>80</v>
      </c>
      <c r="E54" s="9">
        <f>STDEV(B51:B56)</f>
        <v>3222.7918481230972</v>
      </c>
    </row>
    <row r="55" spans="1:5" x14ac:dyDescent="0.35">
      <c r="A55" s="1" t="s">
        <v>48</v>
      </c>
      <c r="B55" s="13">
        <v>2104.7565179849189</v>
      </c>
      <c r="D55" s="8" t="s">
        <v>81</v>
      </c>
      <c r="E55" s="9">
        <f>E54/E53*100</f>
        <v>155.29929953209725</v>
      </c>
    </row>
    <row r="56" spans="1:5" x14ac:dyDescent="0.35">
      <c r="A56" s="1" t="s">
        <v>51</v>
      </c>
      <c r="B56" s="13">
        <v>0</v>
      </c>
      <c r="D56" s="8" t="s">
        <v>82</v>
      </c>
      <c r="E56" s="9">
        <f>E54/SQRT(6)</f>
        <v>1315.6992625171283</v>
      </c>
    </row>
    <row r="57" spans="1:5" x14ac:dyDescent="0.35">
      <c r="A57" s="1"/>
      <c r="D57" s="8"/>
    </row>
    <row r="58" spans="1:5" x14ac:dyDescent="0.35">
      <c r="A58" s="1" t="s">
        <v>54</v>
      </c>
      <c r="B58" s="13">
        <v>0</v>
      </c>
      <c r="D58" s="4"/>
    </row>
    <row r="59" spans="1:5" x14ac:dyDescent="0.35">
      <c r="A59" s="1" t="s">
        <v>62</v>
      </c>
      <c r="B59" s="13">
        <v>1766.8899230002983</v>
      </c>
      <c r="D59" s="4"/>
    </row>
    <row r="60" spans="1:5" x14ac:dyDescent="0.35">
      <c r="A60" s="1" t="s">
        <v>65</v>
      </c>
      <c r="B60" s="13">
        <v>0</v>
      </c>
      <c r="D60" s="8" t="s">
        <v>79</v>
      </c>
      <c r="E60" s="9">
        <f>AVERAGE(B58:B63)</f>
        <v>1497.8340414087277</v>
      </c>
    </row>
    <row r="61" spans="1:5" x14ac:dyDescent="0.35">
      <c r="A61" s="1" t="s">
        <v>67</v>
      </c>
      <c r="B61" s="13">
        <v>0</v>
      </c>
      <c r="D61" s="8" t="s">
        <v>80</v>
      </c>
      <c r="E61" s="9">
        <f>STDEV(B58:B63)</f>
        <v>1822.891061275094</v>
      </c>
    </row>
    <row r="62" spans="1:5" x14ac:dyDescent="0.35">
      <c r="A62" s="1" t="s">
        <v>69</v>
      </c>
      <c r="B62" s="13">
        <v>4276.6809560686197</v>
      </c>
      <c r="D62" s="8" t="s">
        <v>81</v>
      </c>
      <c r="E62" s="9">
        <f>E61/E60*100</f>
        <v>121.70180479812349</v>
      </c>
    </row>
    <row r="63" spans="1:5" x14ac:dyDescent="0.35">
      <c r="A63" s="1" t="s">
        <v>73</v>
      </c>
      <c r="B63" s="13">
        <v>2943.4333693834483</v>
      </c>
      <c r="D63" s="8" t="s">
        <v>82</v>
      </c>
      <c r="E63" s="9">
        <f>E61/SQRT(6)</f>
        <v>744.19215946741417</v>
      </c>
    </row>
    <row r="64" spans="1:5" x14ac:dyDescent="0.35">
      <c r="A64" s="1"/>
      <c r="D64" s="8"/>
    </row>
    <row r="65" spans="1:5" x14ac:dyDescent="0.35">
      <c r="A65" s="1" t="s">
        <v>57</v>
      </c>
      <c r="B65" s="13">
        <v>2634.9573051569546</v>
      </c>
      <c r="D65" s="8"/>
    </row>
    <row r="66" spans="1:5" x14ac:dyDescent="0.35">
      <c r="A66" s="1" t="s">
        <v>59</v>
      </c>
      <c r="B66" s="13">
        <v>1975.9048560090134</v>
      </c>
      <c r="D66" s="8"/>
    </row>
    <row r="67" spans="1:5" x14ac:dyDescent="0.35">
      <c r="A67" s="1" t="s">
        <v>63</v>
      </c>
      <c r="B67" s="13">
        <v>2986.1681131510327</v>
      </c>
      <c r="D67" s="8" t="s">
        <v>79</v>
      </c>
      <c r="E67" s="9">
        <f>AVERAGE(B65:B70)</f>
        <v>2237.4579475912601</v>
      </c>
    </row>
    <row r="68" spans="1:5" x14ac:dyDescent="0.35">
      <c r="A68" s="1" t="s">
        <v>70</v>
      </c>
      <c r="B68" s="13">
        <v>1928.0560157837738</v>
      </c>
      <c r="D68" s="8" t="s">
        <v>80</v>
      </c>
      <c r="E68" s="9">
        <f>STDEV(B65:B70)</f>
        <v>461.43073078507393</v>
      </c>
    </row>
    <row r="69" spans="1:5" x14ac:dyDescent="0.35">
      <c r="A69" s="1" t="s">
        <v>74</v>
      </c>
      <c r="B69" s="13">
        <v>2040.4411287758342</v>
      </c>
      <c r="D69" s="8" t="s">
        <v>81</v>
      </c>
      <c r="E69" s="9">
        <f>E68/E67*100</f>
        <v>20.622990089347965</v>
      </c>
    </row>
    <row r="70" spans="1:5" x14ac:dyDescent="0.35">
      <c r="A70" s="1" t="s">
        <v>78</v>
      </c>
      <c r="B70" s="13">
        <v>1859.2202666709504</v>
      </c>
      <c r="D70" s="8" t="s">
        <v>82</v>
      </c>
      <c r="E70" s="9">
        <f>E68/SQRT(6)</f>
        <v>188.37830701049745</v>
      </c>
    </row>
    <row r="74" spans="1:5" x14ac:dyDescent="0.35">
      <c r="A74" t="s">
        <v>84</v>
      </c>
    </row>
    <row r="75" spans="1:5" x14ac:dyDescent="0.35">
      <c r="A75" t="s">
        <v>85</v>
      </c>
    </row>
    <row r="76" spans="1:5" x14ac:dyDescent="0.35">
      <c r="A76" t="s">
        <v>86</v>
      </c>
    </row>
    <row r="77" spans="1:5" x14ac:dyDescent="0.35">
      <c r="A77" t="s">
        <v>87</v>
      </c>
      <c r="B77" s="13"/>
    </row>
    <row r="78" spans="1:5" x14ac:dyDescent="0.35">
      <c r="A78" t="s">
        <v>88</v>
      </c>
      <c r="B78" s="13"/>
    </row>
    <row r="79" spans="1:5" x14ac:dyDescent="0.35">
      <c r="A79" t="s">
        <v>89</v>
      </c>
      <c r="B79" s="13"/>
    </row>
    <row r="80" spans="1:5" x14ac:dyDescent="0.35">
      <c r="A80" t="s">
        <v>90</v>
      </c>
      <c r="B80" s="13"/>
    </row>
    <row r="81" spans="2:2" x14ac:dyDescent="0.35">
      <c r="B81" s="13"/>
    </row>
    <row r="82" spans="2:2" x14ac:dyDescent="0.35">
      <c r="B82" s="13"/>
    </row>
    <row r="83" spans="2:2" x14ac:dyDescent="0.35">
      <c r="B83" s="13"/>
    </row>
    <row r="84" spans="2:2" x14ac:dyDescent="0.35">
      <c r="B84" s="13"/>
    </row>
    <row r="85" spans="2:2" x14ac:dyDescent="0.35">
      <c r="B85" s="13"/>
    </row>
    <row r="86" spans="2:2" x14ac:dyDescent="0.35">
      <c r="B86" s="13"/>
    </row>
    <row r="87" spans="2:2" x14ac:dyDescent="0.35">
      <c r="B87" s="13"/>
    </row>
    <row r="88" spans="2:2" x14ac:dyDescent="0.35">
      <c r="B88" s="13"/>
    </row>
    <row r="89" spans="2:2" x14ac:dyDescent="0.35">
      <c r="B89" s="13"/>
    </row>
    <row r="90" spans="2:2" x14ac:dyDescent="0.35">
      <c r="B90" s="13"/>
    </row>
    <row r="91" spans="2:2" x14ac:dyDescent="0.35">
      <c r="B91" s="13"/>
    </row>
    <row r="92" spans="2:2" x14ac:dyDescent="0.35">
      <c r="B92" s="13"/>
    </row>
    <row r="93" spans="2:2" x14ac:dyDescent="0.35">
      <c r="B93" s="13"/>
    </row>
    <row r="94" spans="2:2" x14ac:dyDescent="0.35">
      <c r="B94" s="13"/>
    </row>
    <row r="95" spans="2:2" x14ac:dyDescent="0.35">
      <c r="B95" s="13"/>
    </row>
    <row r="96" spans="2:2" x14ac:dyDescent="0.35">
      <c r="B96" s="13"/>
    </row>
    <row r="97" spans="2:2" x14ac:dyDescent="0.35">
      <c r="B97" s="13"/>
    </row>
    <row r="98" spans="2:2" x14ac:dyDescent="0.35">
      <c r="B98" s="13"/>
    </row>
    <row r="99" spans="2:2" x14ac:dyDescent="0.35">
      <c r="B99" s="13"/>
    </row>
    <row r="100" spans="2:2" x14ac:dyDescent="0.35">
      <c r="B100" s="13"/>
    </row>
    <row r="101" spans="2:2" x14ac:dyDescent="0.35">
      <c r="B101" s="13"/>
    </row>
    <row r="102" spans="2:2" x14ac:dyDescent="0.35">
      <c r="B102" s="13"/>
    </row>
    <row r="103" spans="2:2" x14ac:dyDescent="0.35">
      <c r="B103" s="13"/>
    </row>
    <row r="104" spans="2:2" x14ac:dyDescent="0.35">
      <c r="B104" s="13"/>
    </row>
    <row r="105" spans="2:2" x14ac:dyDescent="0.35">
      <c r="B105" s="13"/>
    </row>
    <row r="106" spans="2:2" x14ac:dyDescent="0.35">
      <c r="B106" s="13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Genes &amp; Primers</vt:lpstr>
      <vt:lpstr>Cupredoxin Protein Intensity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Pipob Suwanchaikasem</dc:creator>
  <cp:lastModifiedBy>Pipob Suwanchaikasem</cp:lastModifiedBy>
  <dcterms:created xsi:type="dcterms:W3CDTF">2022-04-22T05:43:22Z</dcterms:created>
  <dcterms:modified xsi:type="dcterms:W3CDTF">2023-02-23T04:51:03Z</dcterms:modified>
</cp:coreProperties>
</file>