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Projekt_CBD\CBD_Studie\Erstkontakt CBD\"/>
    </mc:Choice>
  </mc:AlternateContent>
  <bookViews>
    <workbookView xWindow="0" yWindow="0" windowWidth="24495" windowHeight="105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D40" i="1"/>
  <c r="E40" i="1" s="1"/>
  <c r="D41" i="1"/>
  <c r="E41" i="1" s="1"/>
  <c r="D39" i="1"/>
  <c r="E39" i="1" s="1"/>
  <c r="D37" i="1"/>
  <c r="E37" i="1" s="1"/>
  <c r="D38" i="1"/>
  <c r="E38" i="1" s="1"/>
  <c r="D36" i="1"/>
  <c r="E36" i="1" s="1"/>
  <c r="D34" i="1"/>
  <c r="E34" i="1" s="1"/>
  <c r="D35" i="1"/>
  <c r="E35" i="1" s="1"/>
  <c r="D33" i="1"/>
  <c r="E33" i="1" s="1"/>
  <c r="D31" i="1"/>
  <c r="E31" i="1" s="1"/>
  <c r="D32" i="1"/>
  <c r="E32" i="1" s="1"/>
  <c r="D30" i="1"/>
  <c r="E30" i="1" s="1"/>
  <c r="D25" i="1"/>
  <c r="E25" i="1" s="1"/>
  <c r="D26" i="1"/>
  <c r="E26" i="1" s="1"/>
  <c r="D27" i="1"/>
  <c r="E27" i="1" s="1"/>
  <c r="D28" i="1"/>
  <c r="E28" i="1" s="1"/>
  <c r="D29" i="1"/>
  <c r="E29" i="1" s="1"/>
  <c r="D24" i="1"/>
  <c r="E24" i="1" s="1"/>
  <c r="D22" i="1"/>
  <c r="E22" i="1" s="1"/>
  <c r="D23" i="1"/>
  <c r="E23" i="1" s="1"/>
  <c r="D21" i="1"/>
  <c r="E21" i="1" s="1"/>
  <c r="D19" i="1"/>
  <c r="E19" i="1" s="1"/>
  <c r="D20" i="1"/>
  <c r="E20" i="1" s="1"/>
  <c r="D18" i="1"/>
  <c r="E18" i="1" s="1"/>
  <c r="D16" i="1"/>
  <c r="E16" i="1" s="1"/>
  <c r="D17" i="1"/>
  <c r="E17" i="1" s="1"/>
  <c r="D15" i="1"/>
  <c r="E15" i="1" s="1"/>
  <c r="D13" i="1"/>
  <c r="E13" i="1" s="1"/>
  <c r="D14" i="1"/>
  <c r="E14" i="1" s="1"/>
  <c r="D12" i="1"/>
  <c r="E12" i="1" s="1"/>
</calcChain>
</file>

<file path=xl/sharedStrings.xml><?xml version="1.0" encoding="utf-8"?>
<sst xmlns="http://schemas.openxmlformats.org/spreadsheetml/2006/main" count="19" uniqueCount="18">
  <si>
    <t>Gewicht:</t>
  </si>
  <si>
    <t>VP-Code</t>
  </si>
  <si>
    <t>kg</t>
  </si>
  <si>
    <t>mg</t>
  </si>
  <si>
    <t>Datum</t>
  </si>
  <si>
    <t xml:space="preserve">Anzahl </t>
  </si>
  <si>
    <t>Tropfen</t>
  </si>
  <si>
    <t>Onlinefragebogen</t>
  </si>
  <si>
    <t>CBD pro Tropfen:</t>
  </si>
  <si>
    <t>Notizen/Anmerkungen</t>
  </si>
  <si>
    <t>Zeit</t>
  </si>
  <si>
    <t>1. Termin</t>
  </si>
  <si>
    <t>2. Termin</t>
  </si>
  <si>
    <t>Tag</t>
  </si>
  <si>
    <t>Dosis</t>
  </si>
  <si>
    <t>in mg</t>
  </si>
  <si>
    <t xml:space="preserve">Dosierplan von : 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</si>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</sst>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2" fillId="3" borderId="0" xfId="0" applyFont="1" applyFill="1"/>
    <xf numFmtId="14" fontId="2" fillId="0" borderId="2" xfId="0" applyNumberFormat="1" applyFont="1" applyBorder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2" fillId="0" borderId="0" xfId="0" applyNumberFormat="1" applyFont="1"/>
    <xf numFmtId="164" fontId="2" fillId="3" borderId="0" xfId="0" applyNumberFormat="1" applyFont="1" applyFill="1"/>
    <xf numFmtId="0" fontId="2" fillId="0" borderId="2" xfId="0" applyFont="1" applyBorder="1"/>
    <xf numFmtId="49" fontId="2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11</xdr:row>
      <xdr:rowOff>76200</xdr:rowOff>
    </xdr:from>
    <xdr:to>
      <xdr:col>7</xdr:col>
      <xdr:colOff>304800</xdr:colOff>
      <xdr:row>11</xdr:row>
      <xdr:rowOff>247650</xdr:rowOff>
    </xdr:to>
    <xdr:sp macro="" textlink="">
      <xdr:nvSpPr>
        <xdr:cNvPr id="99" name="Rechteck: abgerundete Ecken 98">
          <a:extLst>
            <a:ext uri="{FF2B5EF4-FFF2-40B4-BE49-F238E27FC236}">
              <a16:creationId xmlns:a16="http://schemas.microsoft.com/office/drawing/2014/main" id="{0990C6AE-B505-43D2-A356-D205A0FD0683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12</xdr:row>
      <xdr:rowOff>76200</xdr:rowOff>
    </xdr:from>
    <xdr:to>
      <xdr:col>7</xdr:col>
      <xdr:colOff>304800</xdr:colOff>
      <xdr:row>12</xdr:row>
      <xdr:rowOff>247650</xdr:rowOff>
    </xdr:to>
    <xdr:sp macro="" textlink="">
      <xdr:nvSpPr>
        <xdr:cNvPr id="129" name="Rechteck: abgerundete Ecken 128">
          <a:extLst>
            <a:ext uri="{FF2B5EF4-FFF2-40B4-BE49-F238E27FC236}">
              <a16:creationId xmlns:a16="http://schemas.microsoft.com/office/drawing/2014/main" id="{567A7C48-A062-4CC3-BA12-C89DF82C7470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13</xdr:row>
      <xdr:rowOff>76200</xdr:rowOff>
    </xdr:from>
    <xdr:to>
      <xdr:col>7</xdr:col>
      <xdr:colOff>304800</xdr:colOff>
      <xdr:row>13</xdr:row>
      <xdr:rowOff>247650</xdr:rowOff>
    </xdr:to>
    <xdr:sp macro="" textlink="">
      <xdr:nvSpPr>
        <xdr:cNvPr id="130" name="Rechteck: abgerundete Ecken 129">
          <a:extLst>
            <a:ext uri="{FF2B5EF4-FFF2-40B4-BE49-F238E27FC236}">
              <a16:creationId xmlns:a16="http://schemas.microsoft.com/office/drawing/2014/main" id="{C2170C71-2B5E-479E-A197-822B7C4FC039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14</xdr:row>
      <xdr:rowOff>76200</xdr:rowOff>
    </xdr:from>
    <xdr:to>
      <xdr:col>7</xdr:col>
      <xdr:colOff>304800</xdr:colOff>
      <xdr:row>14</xdr:row>
      <xdr:rowOff>247650</xdr:rowOff>
    </xdr:to>
    <xdr:sp macro="" textlink="">
      <xdr:nvSpPr>
        <xdr:cNvPr id="131" name="Rechteck: abgerundete Ecken 130">
          <a:extLst>
            <a:ext uri="{FF2B5EF4-FFF2-40B4-BE49-F238E27FC236}">
              <a16:creationId xmlns:a16="http://schemas.microsoft.com/office/drawing/2014/main" id="{FA5951C0-1D0E-4483-A5D0-CCCA54708C91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15</xdr:row>
      <xdr:rowOff>76200</xdr:rowOff>
    </xdr:from>
    <xdr:to>
      <xdr:col>7</xdr:col>
      <xdr:colOff>304800</xdr:colOff>
      <xdr:row>15</xdr:row>
      <xdr:rowOff>247650</xdr:rowOff>
    </xdr:to>
    <xdr:sp macro="" textlink="">
      <xdr:nvSpPr>
        <xdr:cNvPr id="132" name="Rechteck: abgerundete Ecken 131">
          <a:extLst>
            <a:ext uri="{FF2B5EF4-FFF2-40B4-BE49-F238E27FC236}">
              <a16:creationId xmlns:a16="http://schemas.microsoft.com/office/drawing/2014/main" id="{E1FDE0B0-CDC7-4788-9833-11CA9227455F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16</xdr:row>
      <xdr:rowOff>76200</xdr:rowOff>
    </xdr:from>
    <xdr:to>
      <xdr:col>7</xdr:col>
      <xdr:colOff>304800</xdr:colOff>
      <xdr:row>16</xdr:row>
      <xdr:rowOff>247650</xdr:rowOff>
    </xdr:to>
    <xdr:sp macro="" textlink="">
      <xdr:nvSpPr>
        <xdr:cNvPr id="133" name="Rechteck: abgerundete Ecken 132">
          <a:extLst>
            <a:ext uri="{FF2B5EF4-FFF2-40B4-BE49-F238E27FC236}">
              <a16:creationId xmlns:a16="http://schemas.microsoft.com/office/drawing/2014/main" id="{0C3609B3-F8F0-440B-B3C2-6C0E33782520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17</xdr:row>
      <xdr:rowOff>76200</xdr:rowOff>
    </xdr:from>
    <xdr:to>
      <xdr:col>7</xdr:col>
      <xdr:colOff>304800</xdr:colOff>
      <xdr:row>17</xdr:row>
      <xdr:rowOff>247650</xdr:rowOff>
    </xdr:to>
    <xdr:sp macro="" textlink="">
      <xdr:nvSpPr>
        <xdr:cNvPr id="134" name="Rechteck: abgerundete Ecken 133">
          <a:extLst>
            <a:ext uri="{FF2B5EF4-FFF2-40B4-BE49-F238E27FC236}">
              <a16:creationId xmlns:a16="http://schemas.microsoft.com/office/drawing/2014/main" id="{363CD88E-AE38-43D3-866B-8DCD97A46106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18</xdr:row>
      <xdr:rowOff>76200</xdr:rowOff>
    </xdr:from>
    <xdr:to>
      <xdr:col>7</xdr:col>
      <xdr:colOff>304800</xdr:colOff>
      <xdr:row>18</xdr:row>
      <xdr:rowOff>247650</xdr:rowOff>
    </xdr:to>
    <xdr:sp macro="" textlink="">
      <xdr:nvSpPr>
        <xdr:cNvPr id="135" name="Rechteck: abgerundete Ecken 134">
          <a:extLst>
            <a:ext uri="{FF2B5EF4-FFF2-40B4-BE49-F238E27FC236}">
              <a16:creationId xmlns:a16="http://schemas.microsoft.com/office/drawing/2014/main" id="{2FEB7146-E1F2-486A-AEE2-739AE3A654C0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19</xdr:row>
      <xdr:rowOff>76200</xdr:rowOff>
    </xdr:from>
    <xdr:to>
      <xdr:col>7</xdr:col>
      <xdr:colOff>304800</xdr:colOff>
      <xdr:row>19</xdr:row>
      <xdr:rowOff>247650</xdr:rowOff>
    </xdr:to>
    <xdr:sp macro="" textlink="">
      <xdr:nvSpPr>
        <xdr:cNvPr id="136" name="Rechteck: abgerundete Ecken 135">
          <a:extLst>
            <a:ext uri="{FF2B5EF4-FFF2-40B4-BE49-F238E27FC236}">
              <a16:creationId xmlns:a16="http://schemas.microsoft.com/office/drawing/2014/main" id="{30FD43E8-50D8-4873-97A3-EF1F91376F38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20</xdr:row>
      <xdr:rowOff>76200</xdr:rowOff>
    </xdr:from>
    <xdr:to>
      <xdr:col>7</xdr:col>
      <xdr:colOff>304800</xdr:colOff>
      <xdr:row>20</xdr:row>
      <xdr:rowOff>247650</xdr:rowOff>
    </xdr:to>
    <xdr:sp macro="" textlink="">
      <xdr:nvSpPr>
        <xdr:cNvPr id="137" name="Rechteck: abgerundete Ecken 136">
          <a:extLst>
            <a:ext uri="{FF2B5EF4-FFF2-40B4-BE49-F238E27FC236}">
              <a16:creationId xmlns:a16="http://schemas.microsoft.com/office/drawing/2014/main" id="{C37A3742-302B-4778-B66D-73BC91F515CD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21</xdr:row>
      <xdr:rowOff>76200</xdr:rowOff>
    </xdr:from>
    <xdr:to>
      <xdr:col>7</xdr:col>
      <xdr:colOff>304800</xdr:colOff>
      <xdr:row>21</xdr:row>
      <xdr:rowOff>247650</xdr:rowOff>
    </xdr:to>
    <xdr:sp macro="" textlink="">
      <xdr:nvSpPr>
        <xdr:cNvPr id="138" name="Rechteck: abgerundete Ecken 137">
          <a:extLst>
            <a:ext uri="{FF2B5EF4-FFF2-40B4-BE49-F238E27FC236}">
              <a16:creationId xmlns:a16="http://schemas.microsoft.com/office/drawing/2014/main" id="{698B5069-5B41-4E9D-B3F7-ECC3AD36747C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22</xdr:row>
      <xdr:rowOff>76200</xdr:rowOff>
    </xdr:from>
    <xdr:to>
      <xdr:col>7</xdr:col>
      <xdr:colOff>304800</xdr:colOff>
      <xdr:row>22</xdr:row>
      <xdr:rowOff>247650</xdr:rowOff>
    </xdr:to>
    <xdr:sp macro="" textlink="">
      <xdr:nvSpPr>
        <xdr:cNvPr id="139" name="Rechteck: abgerundete Ecken 138">
          <a:extLst>
            <a:ext uri="{FF2B5EF4-FFF2-40B4-BE49-F238E27FC236}">
              <a16:creationId xmlns:a16="http://schemas.microsoft.com/office/drawing/2014/main" id="{7034A964-A716-4BA1-BDA0-D42FFCC48BAA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23</xdr:row>
      <xdr:rowOff>76200</xdr:rowOff>
    </xdr:from>
    <xdr:to>
      <xdr:col>7</xdr:col>
      <xdr:colOff>304800</xdr:colOff>
      <xdr:row>23</xdr:row>
      <xdr:rowOff>247650</xdr:rowOff>
    </xdr:to>
    <xdr:sp macro="" textlink="">
      <xdr:nvSpPr>
        <xdr:cNvPr id="140" name="Rechteck: abgerundete Ecken 139">
          <a:extLst>
            <a:ext uri="{FF2B5EF4-FFF2-40B4-BE49-F238E27FC236}">
              <a16:creationId xmlns:a16="http://schemas.microsoft.com/office/drawing/2014/main" id="{70B650D8-116A-4923-8823-20C0A67A4F26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24</xdr:row>
      <xdr:rowOff>76200</xdr:rowOff>
    </xdr:from>
    <xdr:to>
      <xdr:col>7</xdr:col>
      <xdr:colOff>304800</xdr:colOff>
      <xdr:row>24</xdr:row>
      <xdr:rowOff>247650</xdr:rowOff>
    </xdr:to>
    <xdr:sp macro="" textlink="">
      <xdr:nvSpPr>
        <xdr:cNvPr id="141" name="Rechteck: abgerundete Ecken 140">
          <a:extLst>
            <a:ext uri="{FF2B5EF4-FFF2-40B4-BE49-F238E27FC236}">
              <a16:creationId xmlns:a16="http://schemas.microsoft.com/office/drawing/2014/main" id="{0687C7E2-2D34-4EA8-A0ED-095140773133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25</xdr:row>
      <xdr:rowOff>76200</xdr:rowOff>
    </xdr:from>
    <xdr:to>
      <xdr:col>7</xdr:col>
      <xdr:colOff>304800</xdr:colOff>
      <xdr:row>25</xdr:row>
      <xdr:rowOff>247650</xdr:rowOff>
    </xdr:to>
    <xdr:sp macro="" textlink="">
      <xdr:nvSpPr>
        <xdr:cNvPr id="142" name="Rechteck: abgerundete Ecken 141">
          <a:extLst>
            <a:ext uri="{FF2B5EF4-FFF2-40B4-BE49-F238E27FC236}">
              <a16:creationId xmlns:a16="http://schemas.microsoft.com/office/drawing/2014/main" id="{C92D8809-2E05-475A-94DD-F6F8C5C8B20B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26</xdr:row>
      <xdr:rowOff>76200</xdr:rowOff>
    </xdr:from>
    <xdr:to>
      <xdr:col>7</xdr:col>
      <xdr:colOff>304800</xdr:colOff>
      <xdr:row>26</xdr:row>
      <xdr:rowOff>247650</xdr:rowOff>
    </xdr:to>
    <xdr:sp macro="" textlink="">
      <xdr:nvSpPr>
        <xdr:cNvPr id="143" name="Rechteck: abgerundete Ecken 142">
          <a:extLst>
            <a:ext uri="{FF2B5EF4-FFF2-40B4-BE49-F238E27FC236}">
              <a16:creationId xmlns:a16="http://schemas.microsoft.com/office/drawing/2014/main" id="{D79381C7-F9CE-4F29-8352-5B36F030619A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27</xdr:row>
      <xdr:rowOff>76200</xdr:rowOff>
    </xdr:from>
    <xdr:to>
      <xdr:col>7</xdr:col>
      <xdr:colOff>304800</xdr:colOff>
      <xdr:row>27</xdr:row>
      <xdr:rowOff>247650</xdr:rowOff>
    </xdr:to>
    <xdr:sp macro="" textlink="">
      <xdr:nvSpPr>
        <xdr:cNvPr id="144" name="Rechteck: abgerundete Ecken 143">
          <a:extLst>
            <a:ext uri="{FF2B5EF4-FFF2-40B4-BE49-F238E27FC236}">
              <a16:creationId xmlns:a16="http://schemas.microsoft.com/office/drawing/2014/main" id="{516729A7-DA54-41E7-8132-CC2F4FCAABFD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28</xdr:row>
      <xdr:rowOff>76200</xdr:rowOff>
    </xdr:from>
    <xdr:to>
      <xdr:col>7</xdr:col>
      <xdr:colOff>304800</xdr:colOff>
      <xdr:row>28</xdr:row>
      <xdr:rowOff>247650</xdr:rowOff>
    </xdr:to>
    <xdr:sp macro="" textlink="">
      <xdr:nvSpPr>
        <xdr:cNvPr id="145" name="Rechteck: abgerundete Ecken 144">
          <a:extLst>
            <a:ext uri="{FF2B5EF4-FFF2-40B4-BE49-F238E27FC236}">
              <a16:creationId xmlns:a16="http://schemas.microsoft.com/office/drawing/2014/main" id="{70F49A33-504E-4C7E-8412-04971F5FB047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29</xdr:row>
      <xdr:rowOff>76200</xdr:rowOff>
    </xdr:from>
    <xdr:to>
      <xdr:col>7</xdr:col>
      <xdr:colOff>304800</xdr:colOff>
      <xdr:row>29</xdr:row>
      <xdr:rowOff>247650</xdr:rowOff>
    </xdr:to>
    <xdr:sp macro="" textlink="">
      <xdr:nvSpPr>
        <xdr:cNvPr id="146" name="Rechteck: abgerundete Ecken 145">
          <a:extLst>
            <a:ext uri="{FF2B5EF4-FFF2-40B4-BE49-F238E27FC236}">
              <a16:creationId xmlns:a16="http://schemas.microsoft.com/office/drawing/2014/main" id="{B82DC8CF-26C9-41A1-BB63-0C0201D80AC1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30</xdr:row>
      <xdr:rowOff>76200</xdr:rowOff>
    </xdr:from>
    <xdr:to>
      <xdr:col>7</xdr:col>
      <xdr:colOff>304800</xdr:colOff>
      <xdr:row>30</xdr:row>
      <xdr:rowOff>247650</xdr:rowOff>
    </xdr:to>
    <xdr:sp macro="" textlink="">
      <xdr:nvSpPr>
        <xdr:cNvPr id="147" name="Rechteck: abgerundete Ecken 146">
          <a:extLst>
            <a:ext uri="{FF2B5EF4-FFF2-40B4-BE49-F238E27FC236}">
              <a16:creationId xmlns:a16="http://schemas.microsoft.com/office/drawing/2014/main" id="{D3A3C63F-3778-43C3-AD18-83099D4DB206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31</xdr:row>
      <xdr:rowOff>76200</xdr:rowOff>
    </xdr:from>
    <xdr:to>
      <xdr:col>7</xdr:col>
      <xdr:colOff>304800</xdr:colOff>
      <xdr:row>31</xdr:row>
      <xdr:rowOff>247650</xdr:rowOff>
    </xdr:to>
    <xdr:sp macro="" textlink="">
      <xdr:nvSpPr>
        <xdr:cNvPr id="148" name="Rechteck: abgerundete Ecken 147">
          <a:extLst>
            <a:ext uri="{FF2B5EF4-FFF2-40B4-BE49-F238E27FC236}">
              <a16:creationId xmlns:a16="http://schemas.microsoft.com/office/drawing/2014/main" id="{79DB6C5E-EA1C-45B7-B5F3-00E28767AFB0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32</xdr:row>
      <xdr:rowOff>76200</xdr:rowOff>
    </xdr:from>
    <xdr:to>
      <xdr:col>7</xdr:col>
      <xdr:colOff>304800</xdr:colOff>
      <xdr:row>32</xdr:row>
      <xdr:rowOff>247650</xdr:rowOff>
    </xdr:to>
    <xdr:sp macro="" textlink="">
      <xdr:nvSpPr>
        <xdr:cNvPr id="149" name="Rechteck: abgerundete Ecken 148">
          <a:extLst>
            <a:ext uri="{FF2B5EF4-FFF2-40B4-BE49-F238E27FC236}">
              <a16:creationId xmlns:a16="http://schemas.microsoft.com/office/drawing/2014/main" id="{788BE22F-9E92-4D8D-BC5F-2F5B092799C9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33</xdr:row>
      <xdr:rowOff>76200</xdr:rowOff>
    </xdr:from>
    <xdr:to>
      <xdr:col>7</xdr:col>
      <xdr:colOff>304800</xdr:colOff>
      <xdr:row>33</xdr:row>
      <xdr:rowOff>247650</xdr:rowOff>
    </xdr:to>
    <xdr:sp macro="" textlink="">
      <xdr:nvSpPr>
        <xdr:cNvPr id="150" name="Rechteck: abgerundete Ecken 149">
          <a:extLst>
            <a:ext uri="{FF2B5EF4-FFF2-40B4-BE49-F238E27FC236}">
              <a16:creationId xmlns:a16="http://schemas.microsoft.com/office/drawing/2014/main" id="{E54852E5-F671-4904-ACAA-84CE36CAB384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34</xdr:row>
      <xdr:rowOff>76200</xdr:rowOff>
    </xdr:from>
    <xdr:to>
      <xdr:col>7</xdr:col>
      <xdr:colOff>304800</xdr:colOff>
      <xdr:row>34</xdr:row>
      <xdr:rowOff>247650</xdr:rowOff>
    </xdr:to>
    <xdr:sp macro="" textlink="">
      <xdr:nvSpPr>
        <xdr:cNvPr id="151" name="Rechteck: abgerundete Ecken 150">
          <a:extLst>
            <a:ext uri="{FF2B5EF4-FFF2-40B4-BE49-F238E27FC236}">
              <a16:creationId xmlns:a16="http://schemas.microsoft.com/office/drawing/2014/main" id="{7CA00822-B3BD-48B0-9D8B-3788A73612D8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35</xdr:row>
      <xdr:rowOff>76200</xdr:rowOff>
    </xdr:from>
    <xdr:to>
      <xdr:col>7</xdr:col>
      <xdr:colOff>304800</xdr:colOff>
      <xdr:row>35</xdr:row>
      <xdr:rowOff>247650</xdr:rowOff>
    </xdr:to>
    <xdr:sp macro="" textlink="">
      <xdr:nvSpPr>
        <xdr:cNvPr id="152" name="Rechteck: abgerundete Ecken 151">
          <a:extLst>
            <a:ext uri="{FF2B5EF4-FFF2-40B4-BE49-F238E27FC236}">
              <a16:creationId xmlns:a16="http://schemas.microsoft.com/office/drawing/2014/main" id="{E235A591-CDCD-4085-89C5-C1826B049307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36</xdr:row>
      <xdr:rowOff>76200</xdr:rowOff>
    </xdr:from>
    <xdr:to>
      <xdr:col>7</xdr:col>
      <xdr:colOff>304800</xdr:colOff>
      <xdr:row>36</xdr:row>
      <xdr:rowOff>247650</xdr:rowOff>
    </xdr:to>
    <xdr:sp macro="" textlink="">
      <xdr:nvSpPr>
        <xdr:cNvPr id="153" name="Rechteck: abgerundete Ecken 152">
          <a:extLst>
            <a:ext uri="{FF2B5EF4-FFF2-40B4-BE49-F238E27FC236}">
              <a16:creationId xmlns:a16="http://schemas.microsoft.com/office/drawing/2014/main" id="{318B96AE-AA40-491A-9382-DFD413718D10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37</xdr:row>
      <xdr:rowOff>76200</xdr:rowOff>
    </xdr:from>
    <xdr:to>
      <xdr:col>7</xdr:col>
      <xdr:colOff>304800</xdr:colOff>
      <xdr:row>37</xdr:row>
      <xdr:rowOff>247650</xdr:rowOff>
    </xdr:to>
    <xdr:sp macro="" textlink="">
      <xdr:nvSpPr>
        <xdr:cNvPr id="154" name="Rechteck: abgerundete Ecken 153">
          <a:extLst>
            <a:ext uri="{FF2B5EF4-FFF2-40B4-BE49-F238E27FC236}">
              <a16:creationId xmlns:a16="http://schemas.microsoft.com/office/drawing/2014/main" id="{7BCF7C75-B583-4F17-992F-34FCBC6EC5D8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38</xdr:row>
      <xdr:rowOff>76200</xdr:rowOff>
    </xdr:from>
    <xdr:to>
      <xdr:col>7</xdr:col>
      <xdr:colOff>304800</xdr:colOff>
      <xdr:row>38</xdr:row>
      <xdr:rowOff>247650</xdr:rowOff>
    </xdr:to>
    <xdr:sp macro="" textlink="">
      <xdr:nvSpPr>
        <xdr:cNvPr id="155" name="Rechteck: abgerundete Ecken 154">
          <a:extLst>
            <a:ext uri="{FF2B5EF4-FFF2-40B4-BE49-F238E27FC236}">
              <a16:creationId xmlns:a16="http://schemas.microsoft.com/office/drawing/2014/main" id="{EE95CA94-E3B2-4A35-932F-C6BE14769537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39</xdr:row>
      <xdr:rowOff>76200</xdr:rowOff>
    </xdr:from>
    <xdr:to>
      <xdr:col>7</xdr:col>
      <xdr:colOff>304800</xdr:colOff>
      <xdr:row>39</xdr:row>
      <xdr:rowOff>247650</xdr:rowOff>
    </xdr:to>
    <xdr:sp macro="" textlink="">
      <xdr:nvSpPr>
        <xdr:cNvPr id="156" name="Rechteck: abgerundete Ecken 155">
          <a:extLst>
            <a:ext uri="{FF2B5EF4-FFF2-40B4-BE49-F238E27FC236}">
              <a16:creationId xmlns:a16="http://schemas.microsoft.com/office/drawing/2014/main" id="{20D0255E-7445-4E7F-958E-0DE978AD2DBA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50800</xdr:colOff>
      <xdr:row>40</xdr:row>
      <xdr:rowOff>76200</xdr:rowOff>
    </xdr:from>
    <xdr:to>
      <xdr:col>7</xdr:col>
      <xdr:colOff>304800</xdr:colOff>
      <xdr:row>40</xdr:row>
      <xdr:rowOff>247650</xdr:rowOff>
    </xdr:to>
    <xdr:sp macro="" textlink="">
      <xdr:nvSpPr>
        <xdr:cNvPr id="157" name="Rechteck: abgerundete Ecken 156">
          <a:extLst>
            <a:ext uri="{FF2B5EF4-FFF2-40B4-BE49-F238E27FC236}">
              <a16:creationId xmlns:a16="http://schemas.microsoft.com/office/drawing/2014/main" id="{74A7E1A2-DEA6-4874-A16F-93B32812B022}"/>
            </a:ext>
          </a:extLst>
        </xdr:cNvPr>
        <xdr:cNvSpPr/>
      </xdr:nvSpPr>
      <xdr:spPr>
        <a:xfrm>
          <a:off x="3638550" y="1797050"/>
          <a:ext cx="254000" cy="171450"/>
        </a:xfrm>
        <a:prstGeom prst="round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85" zoomScaleNormal="85" workbookViewId="0">
      <selection activeCell="P15" sqref="P15"/>
    </sheetView>
  </sheetViews>
  <sheetFormatPr baseColWidth="10" defaultRowHeight="18.75" x14ac:dyDescent="0.3"/>
  <cols>
    <col min="1" max="1" width="1.5703125" customWidth="1"/>
    <col min="2" max="2" width="5" style="4" customWidth="1"/>
    <col min="3" max="3" width="12.42578125" customWidth="1"/>
    <col min="4" max="4" width="11.5703125" customWidth="1"/>
    <col min="6" max="6" width="2.140625" customWidth="1"/>
    <col min="7" max="7" width="1.5703125" customWidth="1"/>
    <col min="8" max="8" width="5.140625" customWidth="1"/>
    <col min="9" max="9" width="8.140625" customWidth="1"/>
    <col min="10" max="10" width="27.42578125" customWidth="1"/>
  </cols>
  <sheetData>
    <row r="1" spans="1:11" ht="9" customHeight="1" x14ac:dyDescent="0.3"/>
    <row r="2" spans="1:11" ht="19.5" thickBot="1" x14ac:dyDescent="0.35">
      <c r="B2" s="3" t="s">
        <v>16</v>
      </c>
      <c r="C2" s="4"/>
      <c r="D2" s="24" t="s">
        <v>17</v>
      </c>
      <c r="E2" s="3" t="s">
        <v>1</v>
      </c>
      <c r="H2" s="3" t="s">
        <v>11</v>
      </c>
      <c r="J2" s="13">
        <v>45643</v>
      </c>
    </row>
    <row r="3" spans="1:11" ht="8.1" customHeight="1" thickTop="1" x14ac:dyDescent="0.3">
      <c r="C3" s="4"/>
      <c r="D3" s="4"/>
      <c r="E3" s="4"/>
      <c r="F3" s="4"/>
    </row>
    <row r="4" spans="1:11" ht="19.5" thickBot="1" x14ac:dyDescent="0.35">
      <c r="B4" s="3" t="s">
        <v>8</v>
      </c>
      <c r="C4" s="4"/>
      <c r="D4" s="5">
        <v>2.5</v>
      </c>
      <c r="E4" s="3" t="s">
        <v>3</v>
      </c>
      <c r="H4" s="3" t="s">
        <v>12</v>
      </c>
      <c r="J4" s="23"/>
    </row>
    <row r="5" spans="1:11" ht="6.95" customHeight="1" thickTop="1" x14ac:dyDescent="0.3">
      <c r="C5" s="4"/>
      <c r="D5" s="4"/>
      <c r="E5" s="4"/>
      <c r="F5" s="4"/>
    </row>
    <row r="6" spans="1:11" ht="19.5" thickBot="1" x14ac:dyDescent="0.35">
      <c r="B6" s="3" t="s">
        <v>0</v>
      </c>
      <c r="C6" s="4"/>
      <c r="D6" s="5">
        <v>60</v>
      </c>
      <c r="E6" s="3" t="s">
        <v>2</v>
      </c>
    </row>
    <row r="7" spans="1:11" ht="8.1" customHeight="1" thickTop="1" x14ac:dyDescent="0.3"/>
    <row r="8" spans="1:11" ht="5.45" customHeight="1" x14ac:dyDescent="0.3"/>
    <row r="9" spans="1:11" x14ac:dyDescent="0.3">
      <c r="B9" s="4" t="s">
        <v>13</v>
      </c>
      <c r="C9" s="3" t="s">
        <v>4</v>
      </c>
      <c r="D9" s="3" t="s">
        <v>14</v>
      </c>
      <c r="E9" s="3" t="s">
        <v>5</v>
      </c>
      <c r="F9" s="3"/>
      <c r="G9" s="3"/>
      <c r="H9" s="3"/>
      <c r="I9" s="3" t="s">
        <v>10</v>
      </c>
      <c r="J9" s="3" t="s">
        <v>9</v>
      </c>
      <c r="K9" s="4"/>
    </row>
    <row r="10" spans="1:11" ht="15" customHeight="1" x14ac:dyDescent="0.3">
      <c r="D10" s="3" t="s">
        <v>15</v>
      </c>
      <c r="E10" s="3" t="s">
        <v>6</v>
      </c>
      <c r="J10" s="1"/>
    </row>
    <row r="11" spans="1:11" ht="7.5" customHeight="1" x14ac:dyDescent="0.3"/>
    <row r="12" spans="1:11" ht="20.100000000000001" customHeight="1" x14ac:dyDescent="0.3">
      <c r="A12" s="6"/>
      <c r="B12" s="7">
        <v>1</v>
      </c>
      <c r="C12" s="14">
        <f>J2</f>
        <v>45643</v>
      </c>
      <c r="D12" s="15">
        <f>$D$6*0.02</f>
        <v>1.2</v>
      </c>
      <c r="E12" s="18">
        <f t="shared" ref="E12:E41" si="0">ROUNDUP($D12/$D$4,0)</f>
        <v>1</v>
      </c>
      <c r="F12" s="8"/>
      <c r="G12" s="6"/>
      <c r="H12" s="6"/>
      <c r="I12" s="6"/>
      <c r="J12" s="6"/>
    </row>
    <row r="13" spans="1:11" ht="20.100000000000001" customHeight="1" x14ac:dyDescent="0.3">
      <c r="B13" s="4">
        <f>B12+1</f>
        <v>2</v>
      </c>
      <c r="C13" s="21">
        <f>C12+1</f>
        <v>45644</v>
      </c>
      <c r="D13" s="16">
        <f>$D$6*0.02</f>
        <v>1.2</v>
      </c>
      <c r="E13" s="19">
        <f t="shared" si="0"/>
        <v>1</v>
      </c>
      <c r="F13" s="2"/>
    </row>
    <row r="14" spans="1:11" ht="20.100000000000001" customHeight="1" x14ac:dyDescent="0.3">
      <c r="A14" s="6"/>
      <c r="B14" s="7">
        <f t="shared" ref="B14:B41" si="1">B13+1</f>
        <v>3</v>
      </c>
      <c r="C14" s="14">
        <f t="shared" ref="C14:C41" si="2">C13+1</f>
        <v>45645</v>
      </c>
      <c r="D14" s="15">
        <f>$D$6*0.02</f>
        <v>1.2</v>
      </c>
      <c r="E14" s="18">
        <f t="shared" si="0"/>
        <v>1</v>
      </c>
      <c r="F14" s="8"/>
      <c r="G14" s="6"/>
      <c r="H14" s="6"/>
      <c r="I14" s="6"/>
      <c r="J14" s="6"/>
    </row>
    <row r="15" spans="1:11" ht="20.100000000000001" customHeight="1" x14ac:dyDescent="0.3">
      <c r="B15" s="4">
        <f t="shared" si="1"/>
        <v>4</v>
      </c>
      <c r="C15" s="21">
        <f t="shared" si="2"/>
        <v>45646</v>
      </c>
      <c r="D15" s="16">
        <f>$D$6*0.06</f>
        <v>3.5999999999999996</v>
      </c>
      <c r="E15" s="19">
        <f t="shared" si="0"/>
        <v>2</v>
      </c>
      <c r="F15" s="2"/>
    </row>
    <row r="16" spans="1:11" ht="20.100000000000001" customHeight="1" x14ac:dyDescent="0.3">
      <c r="A16" s="6"/>
      <c r="B16" s="7">
        <f t="shared" si="1"/>
        <v>5</v>
      </c>
      <c r="C16" s="14">
        <f t="shared" si="2"/>
        <v>45647</v>
      </c>
      <c r="D16" s="15">
        <f>$D$6*0.06</f>
        <v>3.5999999999999996</v>
      </c>
      <c r="E16" s="18">
        <f t="shared" si="0"/>
        <v>2</v>
      </c>
      <c r="F16" s="8"/>
      <c r="G16" s="6"/>
      <c r="H16" s="6"/>
      <c r="I16" s="6"/>
      <c r="J16" s="6"/>
    </row>
    <row r="17" spans="1:10" ht="20.100000000000001" customHeight="1" x14ac:dyDescent="0.3">
      <c r="B17" s="4">
        <f t="shared" si="1"/>
        <v>6</v>
      </c>
      <c r="C17" s="21">
        <f t="shared" si="2"/>
        <v>45648</v>
      </c>
      <c r="D17" s="16">
        <f>$D$6*0.06</f>
        <v>3.5999999999999996</v>
      </c>
      <c r="E17" s="19">
        <f t="shared" si="0"/>
        <v>2</v>
      </c>
      <c r="F17" s="2"/>
    </row>
    <row r="18" spans="1:10" ht="20.100000000000001" customHeight="1" x14ac:dyDescent="0.3">
      <c r="A18" s="6"/>
      <c r="B18" s="7">
        <f t="shared" si="1"/>
        <v>7</v>
      </c>
      <c r="C18" s="14">
        <f t="shared" si="2"/>
        <v>45649</v>
      </c>
      <c r="D18" s="15">
        <f>$D$6*0.1</f>
        <v>6</v>
      </c>
      <c r="E18" s="18">
        <f t="shared" si="0"/>
        <v>3</v>
      </c>
      <c r="F18" s="8"/>
      <c r="G18" s="6"/>
      <c r="H18" s="6"/>
      <c r="I18" s="6"/>
      <c r="J18" s="6"/>
    </row>
    <row r="19" spans="1:10" ht="20.100000000000001" customHeight="1" x14ac:dyDescent="0.3">
      <c r="B19" s="4">
        <f t="shared" si="1"/>
        <v>8</v>
      </c>
      <c r="C19" s="21">
        <f t="shared" si="2"/>
        <v>45650</v>
      </c>
      <c r="D19" s="16">
        <f>$D$6*0.1</f>
        <v>6</v>
      </c>
      <c r="E19" s="19">
        <f t="shared" si="0"/>
        <v>3</v>
      </c>
      <c r="F19" s="2"/>
    </row>
    <row r="20" spans="1:10" ht="20.100000000000001" customHeight="1" x14ac:dyDescent="0.3">
      <c r="A20" s="6"/>
      <c r="B20" s="7">
        <f t="shared" si="1"/>
        <v>9</v>
      </c>
      <c r="C20" s="14">
        <f t="shared" si="2"/>
        <v>45651</v>
      </c>
      <c r="D20" s="15">
        <f>$D$6*0.1</f>
        <v>6</v>
      </c>
      <c r="E20" s="18">
        <f t="shared" si="0"/>
        <v>3</v>
      </c>
      <c r="F20" s="8"/>
      <c r="G20" s="6"/>
      <c r="H20" s="6"/>
      <c r="I20" s="6"/>
      <c r="J20" s="6"/>
    </row>
    <row r="21" spans="1:10" ht="20.100000000000001" customHeight="1" x14ac:dyDescent="0.3">
      <c r="B21" s="4">
        <f t="shared" si="1"/>
        <v>10</v>
      </c>
      <c r="C21" s="21">
        <f t="shared" si="2"/>
        <v>45652</v>
      </c>
      <c r="D21" s="16">
        <f>$D$6*0.15</f>
        <v>9</v>
      </c>
      <c r="E21" s="19">
        <f t="shared" si="0"/>
        <v>4</v>
      </c>
      <c r="F21" s="2"/>
    </row>
    <row r="22" spans="1:10" ht="20.100000000000001" customHeight="1" x14ac:dyDescent="0.3">
      <c r="A22" s="6"/>
      <c r="B22" s="7">
        <f t="shared" si="1"/>
        <v>11</v>
      </c>
      <c r="C22" s="14">
        <f t="shared" si="2"/>
        <v>45653</v>
      </c>
      <c r="D22" s="15">
        <f>$D$6*0.15</f>
        <v>9</v>
      </c>
      <c r="E22" s="18">
        <f t="shared" si="0"/>
        <v>4</v>
      </c>
      <c r="F22" s="8"/>
      <c r="G22" s="6"/>
      <c r="H22" s="6"/>
      <c r="I22" s="6"/>
      <c r="J22" s="6"/>
    </row>
    <row r="23" spans="1:10" ht="20.100000000000001" customHeight="1" x14ac:dyDescent="0.3">
      <c r="B23" s="4">
        <f t="shared" si="1"/>
        <v>12</v>
      </c>
      <c r="C23" s="21">
        <f t="shared" si="2"/>
        <v>45654</v>
      </c>
      <c r="D23" s="16">
        <f>$D$6*0.15</f>
        <v>9</v>
      </c>
      <c r="E23" s="19">
        <f t="shared" si="0"/>
        <v>4</v>
      </c>
      <c r="F23" s="2"/>
    </row>
    <row r="24" spans="1:10" ht="20.100000000000001" customHeight="1" x14ac:dyDescent="0.3">
      <c r="A24" s="6"/>
      <c r="B24" s="7">
        <f t="shared" si="1"/>
        <v>13</v>
      </c>
      <c r="C24" s="14">
        <f t="shared" si="2"/>
        <v>45655</v>
      </c>
      <c r="D24" s="15">
        <f>$D$6*0.2</f>
        <v>12</v>
      </c>
      <c r="E24" s="18">
        <f t="shared" si="0"/>
        <v>5</v>
      </c>
      <c r="F24" s="8"/>
      <c r="G24" s="6"/>
      <c r="H24" s="6"/>
      <c r="I24" s="6"/>
      <c r="J24" s="6"/>
    </row>
    <row r="25" spans="1:10" ht="20.100000000000001" customHeight="1" x14ac:dyDescent="0.3">
      <c r="B25" s="4">
        <f t="shared" si="1"/>
        <v>14</v>
      </c>
      <c r="C25" s="21">
        <f t="shared" si="2"/>
        <v>45656</v>
      </c>
      <c r="D25" s="16">
        <f>$D$6*0.2</f>
        <v>12</v>
      </c>
      <c r="E25" s="19">
        <f t="shared" si="0"/>
        <v>5</v>
      </c>
      <c r="F25" s="2"/>
    </row>
    <row r="26" spans="1:10" ht="20.100000000000001" customHeight="1" x14ac:dyDescent="0.3">
      <c r="A26" s="9"/>
      <c r="B26" s="10">
        <f t="shared" si="1"/>
        <v>15</v>
      </c>
      <c r="C26" s="22">
        <f t="shared" si="2"/>
        <v>45657</v>
      </c>
      <c r="D26" s="17">
        <f>$D$6*0.2</f>
        <v>12</v>
      </c>
      <c r="E26" s="20">
        <f t="shared" si="0"/>
        <v>5</v>
      </c>
      <c r="F26" s="11"/>
      <c r="G26" s="9"/>
      <c r="H26" s="9"/>
      <c r="I26" s="9"/>
      <c r="J26" s="12" t="s">
        <v>7</v>
      </c>
    </row>
    <row r="27" spans="1:10" ht="20.100000000000001" customHeight="1" x14ac:dyDescent="0.3">
      <c r="B27" s="4">
        <f t="shared" si="1"/>
        <v>16</v>
      </c>
      <c r="C27" s="21">
        <f t="shared" si="2"/>
        <v>45658</v>
      </c>
      <c r="D27" s="16">
        <f>$D$6*0.3</f>
        <v>18</v>
      </c>
      <c r="E27" s="19">
        <f t="shared" si="0"/>
        <v>8</v>
      </c>
      <c r="F27" s="2"/>
    </row>
    <row r="28" spans="1:10" ht="20.100000000000001" customHeight="1" x14ac:dyDescent="0.3">
      <c r="A28" s="6"/>
      <c r="B28" s="7">
        <f t="shared" si="1"/>
        <v>17</v>
      </c>
      <c r="C28" s="14">
        <f t="shared" si="2"/>
        <v>45659</v>
      </c>
      <c r="D28" s="15">
        <f>$D$6*0.3</f>
        <v>18</v>
      </c>
      <c r="E28" s="18">
        <f t="shared" si="0"/>
        <v>8</v>
      </c>
      <c r="F28" s="8"/>
      <c r="G28" s="6"/>
      <c r="H28" s="6"/>
      <c r="I28" s="6"/>
      <c r="J28" s="6"/>
    </row>
    <row r="29" spans="1:10" ht="20.100000000000001" customHeight="1" x14ac:dyDescent="0.3">
      <c r="B29" s="4">
        <f t="shared" si="1"/>
        <v>18</v>
      </c>
      <c r="C29" s="21">
        <f t="shared" si="2"/>
        <v>45660</v>
      </c>
      <c r="D29" s="16">
        <f>$D$6*0.3</f>
        <v>18</v>
      </c>
      <c r="E29" s="19">
        <f t="shared" si="0"/>
        <v>8</v>
      </c>
      <c r="F29" s="2"/>
    </row>
    <row r="30" spans="1:10" ht="20.100000000000001" customHeight="1" x14ac:dyDescent="0.3">
      <c r="A30" s="6"/>
      <c r="B30" s="7">
        <f t="shared" si="1"/>
        <v>19</v>
      </c>
      <c r="C30" s="14">
        <f t="shared" si="2"/>
        <v>45661</v>
      </c>
      <c r="D30" s="15">
        <f>$D$6*0.4</f>
        <v>24</v>
      </c>
      <c r="E30" s="18">
        <f t="shared" si="0"/>
        <v>10</v>
      </c>
      <c r="F30" s="8"/>
      <c r="G30" s="6"/>
      <c r="H30" s="6"/>
      <c r="I30" s="6"/>
      <c r="J30" s="6"/>
    </row>
    <row r="31" spans="1:10" ht="20.100000000000001" customHeight="1" x14ac:dyDescent="0.3">
      <c r="B31" s="4">
        <f t="shared" si="1"/>
        <v>20</v>
      </c>
      <c r="C31" s="21">
        <f t="shared" si="2"/>
        <v>45662</v>
      </c>
      <c r="D31" s="16">
        <f>$D$6*0.4</f>
        <v>24</v>
      </c>
      <c r="E31" s="19">
        <f t="shared" si="0"/>
        <v>10</v>
      </c>
      <c r="F31" s="2"/>
    </row>
    <row r="32" spans="1:10" ht="20.100000000000001" customHeight="1" x14ac:dyDescent="0.3">
      <c r="A32" s="6"/>
      <c r="B32" s="7">
        <f t="shared" si="1"/>
        <v>21</v>
      </c>
      <c r="C32" s="14">
        <f t="shared" si="2"/>
        <v>45663</v>
      </c>
      <c r="D32" s="15">
        <f>$D$6*0.4</f>
        <v>24</v>
      </c>
      <c r="E32" s="18">
        <f t="shared" si="0"/>
        <v>10</v>
      </c>
      <c r="F32" s="8"/>
      <c r="G32" s="6"/>
      <c r="H32" s="6"/>
      <c r="I32" s="6"/>
      <c r="J32" s="6"/>
    </row>
    <row r="33" spans="1:10" ht="20.100000000000001" customHeight="1" x14ac:dyDescent="0.3">
      <c r="B33" s="4">
        <f t="shared" si="1"/>
        <v>22</v>
      </c>
      <c r="C33" s="21">
        <f t="shared" si="2"/>
        <v>45664</v>
      </c>
      <c r="D33" s="16">
        <f>$D$6*0.6</f>
        <v>36</v>
      </c>
      <c r="E33" s="19">
        <f t="shared" si="0"/>
        <v>15</v>
      </c>
      <c r="F33" s="2"/>
    </row>
    <row r="34" spans="1:10" ht="20.100000000000001" customHeight="1" x14ac:dyDescent="0.3">
      <c r="A34" s="6"/>
      <c r="B34" s="7">
        <f t="shared" si="1"/>
        <v>23</v>
      </c>
      <c r="C34" s="14">
        <f t="shared" si="2"/>
        <v>45665</v>
      </c>
      <c r="D34" s="15">
        <f>$D$6*0.6</f>
        <v>36</v>
      </c>
      <c r="E34" s="18">
        <f t="shared" si="0"/>
        <v>15</v>
      </c>
      <c r="F34" s="8"/>
      <c r="G34" s="6"/>
      <c r="H34" s="6"/>
      <c r="I34" s="6"/>
      <c r="J34" s="6"/>
    </row>
    <row r="35" spans="1:10" ht="20.100000000000001" customHeight="1" x14ac:dyDescent="0.3">
      <c r="B35" s="4">
        <f t="shared" si="1"/>
        <v>24</v>
      </c>
      <c r="C35" s="21">
        <f t="shared" si="2"/>
        <v>45666</v>
      </c>
      <c r="D35" s="16">
        <f>$D$6*0.6</f>
        <v>36</v>
      </c>
      <c r="E35" s="19">
        <f t="shared" si="0"/>
        <v>15</v>
      </c>
      <c r="F35" s="2"/>
    </row>
    <row r="36" spans="1:10" ht="20.100000000000001" customHeight="1" x14ac:dyDescent="0.3">
      <c r="A36" s="6"/>
      <c r="B36" s="7">
        <f t="shared" si="1"/>
        <v>25</v>
      </c>
      <c r="C36" s="14">
        <f t="shared" si="2"/>
        <v>45667</v>
      </c>
      <c r="D36" s="15">
        <f>$D$6*0.8</f>
        <v>48</v>
      </c>
      <c r="E36" s="18">
        <f t="shared" si="0"/>
        <v>20</v>
      </c>
      <c r="F36" s="8"/>
      <c r="G36" s="6"/>
      <c r="H36" s="6"/>
      <c r="I36" s="6"/>
      <c r="J36" s="6"/>
    </row>
    <row r="37" spans="1:10" ht="20.100000000000001" customHeight="1" x14ac:dyDescent="0.3">
      <c r="B37" s="4">
        <f t="shared" si="1"/>
        <v>26</v>
      </c>
      <c r="C37" s="21">
        <f t="shared" si="2"/>
        <v>45668</v>
      </c>
      <c r="D37" s="16">
        <f>$D$6*0.8</f>
        <v>48</v>
      </c>
      <c r="E37" s="19">
        <f t="shared" si="0"/>
        <v>20</v>
      </c>
      <c r="F37" s="2"/>
    </row>
    <row r="38" spans="1:10" ht="20.100000000000001" customHeight="1" x14ac:dyDescent="0.3">
      <c r="A38" s="6"/>
      <c r="B38" s="7">
        <f t="shared" si="1"/>
        <v>27</v>
      </c>
      <c r="C38" s="14">
        <f t="shared" si="2"/>
        <v>45669</v>
      </c>
      <c r="D38" s="15">
        <f>$D$6*0.8</f>
        <v>48</v>
      </c>
      <c r="E38" s="18">
        <f t="shared" si="0"/>
        <v>20</v>
      </c>
      <c r="F38" s="8"/>
      <c r="G38" s="6"/>
      <c r="H38" s="6"/>
      <c r="I38" s="6"/>
      <c r="J38" s="6"/>
    </row>
    <row r="39" spans="1:10" ht="20.100000000000001" customHeight="1" x14ac:dyDescent="0.3">
      <c r="B39" s="4">
        <f t="shared" si="1"/>
        <v>28</v>
      </c>
      <c r="C39" s="21">
        <f t="shared" si="2"/>
        <v>45670</v>
      </c>
      <c r="D39" s="16">
        <f>$D$6*1</f>
        <v>60</v>
      </c>
      <c r="E39" s="19">
        <f t="shared" si="0"/>
        <v>24</v>
      </c>
      <c r="F39" s="2"/>
    </row>
    <row r="40" spans="1:10" ht="20.100000000000001" customHeight="1" x14ac:dyDescent="0.3">
      <c r="A40" s="6"/>
      <c r="B40" s="7">
        <f t="shared" si="1"/>
        <v>29</v>
      </c>
      <c r="C40" s="14">
        <f t="shared" si="2"/>
        <v>45671</v>
      </c>
      <c r="D40" s="15">
        <f>$D$6*1</f>
        <v>60</v>
      </c>
      <c r="E40" s="18">
        <f t="shared" si="0"/>
        <v>24</v>
      </c>
      <c r="F40" s="8"/>
      <c r="G40" s="6"/>
      <c r="H40" s="6"/>
      <c r="I40" s="6"/>
      <c r="J40" s="6"/>
    </row>
    <row r="41" spans="1:10" ht="20.100000000000001" customHeight="1" x14ac:dyDescent="0.3">
      <c r="A41" s="9"/>
      <c r="B41" s="10">
        <f t="shared" si="1"/>
        <v>30</v>
      </c>
      <c r="C41" s="22">
        <f t="shared" si="2"/>
        <v>45672</v>
      </c>
      <c r="D41" s="17">
        <f>$D$6*1</f>
        <v>60</v>
      </c>
      <c r="E41" s="20">
        <f t="shared" si="0"/>
        <v>24</v>
      </c>
      <c r="F41" s="11"/>
      <c r="G41" s="9"/>
      <c r="H41" s="9"/>
      <c r="I41" s="9"/>
      <c r="J41" s="12" t="s">
        <v>7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Universität</dc:creator>
  <cp:lastModifiedBy>Winkler</cp:lastModifiedBy>
  <cp:lastPrinted>2023-10-04T10:34:17Z</cp:lastPrinted>
  <dcterms:created xsi:type="dcterms:W3CDTF">2022-09-28T13:28:37Z</dcterms:created>
  <dcterms:modified xsi:type="dcterms:W3CDTF">2024-12-17T07:52:30Z</dcterms:modified>
</cp:coreProperties>
</file>