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ajic\Dropbox\STM\Revision_NaTComm\Revision 3\Figures\"/>
    </mc:Choice>
  </mc:AlternateContent>
  <xr:revisionPtr revIDLastSave="0" documentId="13_ncr:1_{14E6F23F-9148-47E5-9D0C-5D5FDBFB9948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Description" sheetId="31" r:id="rId1"/>
    <sheet name="Patient 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2" l="1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</calcChain>
</file>

<file path=xl/sharedStrings.xml><?xml version="1.0" encoding="utf-8"?>
<sst xmlns="http://schemas.openxmlformats.org/spreadsheetml/2006/main" count="253" uniqueCount="118">
  <si>
    <t>Sex</t>
  </si>
  <si>
    <t xml:space="preserve">Birth date </t>
  </si>
  <si>
    <t>OP-Date</t>
  </si>
  <si>
    <t>Lung cancer type / Stage</t>
  </si>
  <si>
    <t>Operation type</t>
  </si>
  <si>
    <t>Adjuvant treatment</t>
  </si>
  <si>
    <t>pN2</t>
  </si>
  <si>
    <t>pTNM</t>
  </si>
  <si>
    <t>single 5/6</t>
  </si>
  <si>
    <t>single vs. multi-level pN</t>
  </si>
  <si>
    <t>Last follow-up</t>
  </si>
  <si>
    <t xml:space="preserve">Death date </t>
  </si>
  <si>
    <t>Outcome</t>
  </si>
  <si>
    <t>Survival in months</t>
  </si>
  <si>
    <t>1 - year survival</t>
  </si>
  <si>
    <t>5 - years survival</t>
  </si>
  <si>
    <t>recidive free survival (months)</t>
  </si>
  <si>
    <t>male</t>
  </si>
  <si>
    <t>AdenoCA middle lobe / Stadium IIIA</t>
  </si>
  <si>
    <t>middle lobe-resection</t>
  </si>
  <si>
    <t>cN2 (7)</t>
  </si>
  <si>
    <t>adj. chemo.</t>
  </si>
  <si>
    <t>M in 7, 8 and mammaria  interna</t>
  </si>
  <si>
    <t>pT2 pN2 (10/15)</t>
  </si>
  <si>
    <t>multi</t>
  </si>
  <si>
    <t>CNS-met 07/2009</t>
  </si>
  <si>
    <t>x</t>
  </si>
  <si>
    <t>extended middle lobe-resection</t>
  </si>
  <si>
    <t>cN0</t>
  </si>
  <si>
    <t>none</t>
  </si>
  <si>
    <t>1 M in 7</t>
  </si>
  <si>
    <t>pT2 pN2</t>
  </si>
  <si>
    <t>single</t>
  </si>
  <si>
    <t>female</t>
  </si>
  <si>
    <t>AdenoCA left upper lobe / Stadium IIIA</t>
  </si>
  <si>
    <t>extended left upper lobe resection</t>
  </si>
  <si>
    <t>cN2 (5)</t>
  </si>
  <si>
    <t>1 M in 5</t>
  </si>
  <si>
    <t>pT1 pN2</t>
  </si>
  <si>
    <t>left upper lobe resection</t>
  </si>
  <si>
    <t>M in 4L, 5, 7</t>
  </si>
  <si>
    <t xml:space="preserve">pT2 pN2 </t>
  </si>
  <si>
    <t>Diff-met 05/2011</t>
  </si>
  <si>
    <t>M in 2/4R and 7</t>
  </si>
  <si>
    <t>Bone-met 04/2015, CNS-met 06/2015</t>
  </si>
  <si>
    <t>passive exposure 30 year</t>
  </si>
  <si>
    <t>AdenoCA right lower lobe / Stadium IIIA</t>
  </si>
  <si>
    <t>right lower lobe resection</t>
  </si>
  <si>
    <t>cN2</t>
  </si>
  <si>
    <t>M in 1,2,3</t>
  </si>
  <si>
    <t>Liver-met 09/2006</t>
  </si>
  <si>
    <t xml:space="preserve">male </t>
  </si>
  <si>
    <t>cN2 (2R)</t>
  </si>
  <si>
    <t>M in 2,3,7</t>
  </si>
  <si>
    <t>Lung-met 05/2009,</t>
  </si>
  <si>
    <t>extended right lower lobe resection</t>
  </si>
  <si>
    <t>Diff.-met 02/2010</t>
  </si>
  <si>
    <t>AdenoCA right upper lobe / Stadium IIIA</t>
  </si>
  <si>
    <t>right upper lobe double sleeve</t>
  </si>
  <si>
    <t>cN2 (2/4R)</t>
  </si>
  <si>
    <t>M in 2,3,4</t>
  </si>
  <si>
    <t>pT1b pN2</t>
  </si>
  <si>
    <t>Liver-met 03/2012</t>
  </si>
  <si>
    <t>AdenoCA right upper lobe (/ Stadium IIIA</t>
  </si>
  <si>
    <t>right upper lobe resection</t>
  </si>
  <si>
    <t>Local recidive 09/2011, bone met 05/2012</t>
  </si>
  <si>
    <t xml:space="preserve">female </t>
  </si>
  <si>
    <t>M in 2R and 7</t>
  </si>
  <si>
    <t>LN-met 05/2012</t>
  </si>
  <si>
    <t>left pneumonectomy</t>
  </si>
  <si>
    <t>CNS-met 09/2007</t>
  </si>
  <si>
    <t>1 M in 2/4R</t>
  </si>
  <si>
    <t>pT2a pN2</t>
  </si>
  <si>
    <t>Liver-met 12/2011</t>
  </si>
  <si>
    <t>1 M in 3</t>
  </si>
  <si>
    <t>pT1 pN2 (2/14)</t>
  </si>
  <si>
    <t>Local recidive 11/2008</t>
  </si>
  <si>
    <t>AdenoCA left lower lobe / Stadium IIIA</t>
  </si>
  <si>
    <t>left lower lobe resection</t>
  </si>
  <si>
    <t>1 M in ATS 7</t>
  </si>
  <si>
    <t>pT2a pN2 (5/13)</t>
  </si>
  <si>
    <t>4/3/2020</t>
  </si>
  <si>
    <t>left upper lobe sleeve</t>
  </si>
  <si>
    <t>cN1</t>
  </si>
  <si>
    <t>adj. Chemo</t>
  </si>
  <si>
    <t>1 M in 4L</t>
  </si>
  <si>
    <t>pT2a pN2 (5/10)</t>
  </si>
  <si>
    <t>8/2/2018</t>
  </si>
  <si>
    <t>66</t>
  </si>
  <si>
    <t>100</t>
  </si>
  <si>
    <t>OP-Date2</t>
  </si>
  <si>
    <t xml:space="preserve">Smocking status    Pack year </t>
  </si>
  <si>
    <t>Sheet</t>
  </si>
  <si>
    <t>Column</t>
  </si>
  <si>
    <t>Description</t>
  </si>
  <si>
    <t xml:space="preserve"> List of 16 subjects involved in the main cohort and  in the  validation LUAD cancer cohort.</t>
  </si>
  <si>
    <t xml:space="preserve"> Pack  per year </t>
  </si>
  <si>
    <t>Patient Characteristics</t>
  </si>
  <si>
    <t>Date of surgery</t>
  </si>
  <si>
    <t xml:space="preserve">Lung cancer type </t>
  </si>
  <si>
    <t>Deases stage</t>
  </si>
  <si>
    <t xml:space="preserve">Preoperative  N stage </t>
  </si>
  <si>
    <t xml:space="preserve">Preoperative  N  stage </t>
  </si>
  <si>
    <t>Node stage</t>
  </si>
  <si>
    <t>Pathological Tumor-Node-Metastasis</t>
  </si>
  <si>
    <t>Short survivals</t>
  </si>
  <si>
    <t>Long survivals</t>
  </si>
  <si>
    <t>Lymph node status</t>
  </si>
  <si>
    <t>Therapy</t>
  </si>
  <si>
    <t>Date of second surgery</t>
  </si>
  <si>
    <t>N</t>
  </si>
  <si>
    <t>metastasis</t>
  </si>
  <si>
    <t>date</t>
  </si>
  <si>
    <t>Survival rate</t>
  </si>
  <si>
    <t>Lobe-resection /Tumor location</t>
  </si>
  <si>
    <t>% of tumor cells in tissue block</t>
  </si>
  <si>
    <t>% of tumor cells in tumor tissue block</t>
  </si>
  <si>
    <t>Adjacent non-tumor (NT) tissue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</si>
</sst>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indexed="8"/>
      <name val="Helvetica"/>
      <family val="2"/>
    </font>
    <font>
      <b/>
      <i/>
      <sz val="11"/>
      <name val="Geneva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Protection="0">
      <alignment vertical="top" wrapText="1"/>
    </xf>
    <xf numFmtId="0" fontId="5" fillId="0" borderId="4"/>
  </cellStyleXfs>
  <cellXfs count="42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distributed" wrapText="1"/>
    </xf>
    <xf numFmtId="14" fontId="3" fillId="0" borderId="4" xfId="1" applyNumberFormat="1" applyFont="1" applyFill="1" applyBorder="1" applyAlignment="1">
      <alignment horizontal="center" vertical="distributed" wrapText="1"/>
    </xf>
    <xf numFmtId="0" fontId="6" fillId="4" borderId="4" xfId="0" applyFont="1" applyFill="1" applyBorder="1"/>
    <xf numFmtId="0" fontId="2" fillId="0" borderId="4" xfId="0" applyFont="1" applyBorder="1"/>
    <xf numFmtId="0" fontId="6" fillId="3" borderId="2" xfId="0" applyFont="1" applyFill="1" applyBorder="1" applyAlignment="1">
      <alignment horizontal="center" vertical="center" wrapText="1"/>
    </xf>
    <xf numFmtId="49" fontId="6" fillId="3" borderId="5" xfId="2" applyNumberFormat="1" applyFont="1" applyFill="1" applyBorder="1" applyAlignment="1">
      <alignment horizontal="center" vertical="distributed" wrapText="1"/>
    </xf>
    <xf numFmtId="49" fontId="6" fillId="3" borderId="5" xfId="2" applyNumberFormat="1" applyFont="1" applyFill="1" applyBorder="1" applyAlignment="1">
      <alignment horizontal="center" vertical="center" wrapText="1"/>
    </xf>
    <xf numFmtId="14" fontId="6" fillId="3" borderId="5" xfId="2" applyNumberFormat="1" applyFont="1" applyFill="1" applyBorder="1" applyAlignment="1">
      <alignment horizontal="center" vertical="distributed" wrapText="1"/>
    </xf>
    <xf numFmtId="0" fontId="6" fillId="3" borderId="5" xfId="3" applyFont="1" applyFill="1" applyBorder="1" applyAlignment="1">
      <alignment horizontal="center" vertical="distributed" wrapText="1"/>
    </xf>
    <xf numFmtId="0" fontId="6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4" xfId="2" applyNumberFormat="1" applyFont="1" applyFill="1" applyBorder="1" applyAlignment="1">
      <alignment horizontal="center" vertical="distributed" wrapText="1"/>
    </xf>
    <xf numFmtId="49" fontId="3" fillId="0" borderId="4" xfId="2" applyNumberFormat="1" applyFont="1" applyFill="1" applyBorder="1" applyAlignment="1">
      <alignment horizontal="center" vertical="distributed" wrapText="1"/>
    </xf>
    <xf numFmtId="0" fontId="3" fillId="0" borderId="4" xfId="2" applyFont="1" applyFill="1" applyBorder="1" applyAlignment="1">
      <alignment horizontal="center" vertical="distributed" wrapText="1"/>
    </xf>
    <xf numFmtId="3" fontId="3" fillId="0" borderId="4" xfId="2" applyNumberFormat="1" applyFont="1" applyFill="1" applyBorder="1" applyAlignment="1">
      <alignment horizontal="center" vertical="distributed" wrapText="1"/>
    </xf>
    <xf numFmtId="0" fontId="3" fillId="0" borderId="4" xfId="2" applyNumberFormat="1" applyFont="1" applyFill="1" applyBorder="1" applyAlignment="1">
      <alignment horizontal="center" vertical="distributed" wrapText="1"/>
    </xf>
    <xf numFmtId="0" fontId="3" fillId="0" borderId="4" xfId="0" applyFont="1" applyBorder="1" applyAlignment="1">
      <alignment horizontal="center" vertical="distributed" wrapText="1"/>
    </xf>
    <xf numFmtId="14" fontId="3" fillId="0" borderId="4" xfId="0" applyNumberFormat="1" applyFont="1" applyBorder="1" applyAlignment="1">
      <alignment horizontal="center" vertical="distributed" wrapText="1"/>
    </xf>
    <xf numFmtId="49" fontId="3" fillId="0" borderId="4" xfId="0" applyNumberFormat="1" applyFont="1" applyBorder="1" applyAlignment="1">
      <alignment horizontal="center" vertical="distributed" wrapText="1"/>
    </xf>
    <xf numFmtId="49" fontId="3" fillId="0" borderId="4" xfId="2" applyNumberFormat="1" applyFont="1" applyFill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center" vertical="top" wrapText="1"/>
    </xf>
    <xf numFmtId="49" fontId="3" fillId="0" borderId="4" xfId="2" applyNumberFormat="1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2" applyNumberFormat="1" applyFont="1" applyFill="1" applyBorder="1">
      <alignment vertical="top" wrapText="1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6" xfId="2" applyNumberFormat="1" applyFont="1" applyFill="1" applyBorder="1" applyAlignment="1">
      <alignment horizontal="center" vertical="distributed" wrapText="1"/>
    </xf>
    <xf numFmtId="49" fontId="3" fillId="0" borderId="6" xfId="2" applyNumberFormat="1" applyFont="1" applyFill="1" applyBorder="1" applyAlignment="1">
      <alignment horizontal="center" vertical="distributed" wrapText="1"/>
    </xf>
    <xf numFmtId="49" fontId="3" fillId="0" borderId="6" xfId="2" applyNumberFormat="1" applyFont="1" applyFill="1" applyBorder="1" applyAlignment="1">
      <alignment horizontal="center" vertical="top" wrapText="1"/>
    </xf>
    <xf numFmtId="49" fontId="3" fillId="0" borderId="6" xfId="2" applyNumberFormat="1" applyFont="1" applyFill="1" applyBorder="1">
      <alignment vertical="top" wrapText="1"/>
    </xf>
    <xf numFmtId="0" fontId="3" fillId="0" borderId="6" xfId="0" applyFont="1" applyBorder="1" applyAlignment="1">
      <alignment horizontal="center" vertical="distributed" wrapText="1"/>
    </xf>
    <xf numFmtId="14" fontId="3" fillId="0" borderId="6" xfId="0" applyNumberFormat="1" applyFont="1" applyBorder="1" applyAlignment="1">
      <alignment horizontal="center" vertical="distributed" wrapText="1"/>
    </xf>
    <xf numFmtId="3" fontId="3" fillId="0" borderId="6" xfId="2" applyNumberFormat="1" applyFont="1" applyFill="1" applyBorder="1" applyAlignment="1">
      <alignment horizontal="center" vertical="distributed" wrapText="1"/>
    </xf>
    <xf numFmtId="49" fontId="3" fillId="0" borderId="6" xfId="0" applyNumberFormat="1" applyFont="1" applyBorder="1" applyAlignment="1">
      <alignment horizontal="center" vertical="distributed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vertical="center" wrapText="1"/>
    </xf>
  </cellXfs>
  <cellStyles count="4">
    <cellStyle name="Bad" xfId="1" builtinId="27"/>
    <cellStyle name="Normal" xfId="0" builtinId="0"/>
    <cellStyle name="Standard 2" xfId="2" xr:uid="{00000000-0005-0000-0000-000002000000}"/>
    <cellStyle name="Titel Gewebebank" xfId="3" xr:uid="{00000000-0005-0000-0000-000003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B1:W17" totalsRowShown="0" headerRowDxfId="25" dataDxfId="23" headerRowBorderDxfId="24" tableBorderDxfId="22">
  <autoFilter ref="B1:W17" xr:uid="{00000000-0009-0000-0100-000003000000}"/>
  <tableColumns count="22">
    <tableColumn id="1" xr3:uid="{00000000-0010-0000-0000-000001000000}" name="Sex" dataDxfId="21"/>
    <tableColumn id="2" xr3:uid="{00000000-0010-0000-0000-000002000000}" name="Birth date " dataDxfId="20"/>
    <tableColumn id="3" xr3:uid="{00000000-0010-0000-0000-000003000000}" name="OP-Date" dataDxfId="19"/>
    <tableColumn id="4" xr3:uid="{00000000-0010-0000-0000-000004000000}" name="Lung cancer type / Stage" dataDxfId="18" dataCellStyle="Standard 2"/>
    <tableColumn id="5" xr3:uid="{00000000-0010-0000-0000-000005000000}" name="Operation type" dataDxfId="17" dataCellStyle="Standard 2"/>
    <tableColumn id="6" xr3:uid="{00000000-0010-0000-0000-000006000000}" name="Preoperative  N  stage " dataDxfId="16" dataCellStyle="Standard 2"/>
    <tableColumn id="7" xr3:uid="{00000000-0010-0000-0000-000007000000}" name="Adjuvant treatment" dataDxfId="15"/>
    <tableColumn id="8" xr3:uid="{00000000-0010-0000-0000-000008000000}" name="pN2" dataDxfId="14" dataCellStyle="Standard 2"/>
    <tableColumn id="9" xr3:uid="{00000000-0010-0000-0000-000009000000}" name="pTNM" dataDxfId="13"/>
    <tableColumn id="10" xr3:uid="{00000000-0010-0000-0000-00000A000000}" name="single 5/6" dataDxfId="12"/>
    <tableColumn id="11" xr3:uid="{00000000-0010-0000-0000-00000B000000}" name="single vs. multi-level pN" dataDxfId="11" dataCellStyle="Standard 2"/>
    <tableColumn id="12" xr3:uid="{00000000-0010-0000-0000-00000C000000}" name="Last follow-up" dataDxfId="10"/>
    <tableColumn id="13" xr3:uid="{00000000-0010-0000-0000-00000D000000}" name="Death date " dataDxfId="9"/>
    <tableColumn id="14" xr3:uid="{00000000-0010-0000-0000-00000E000000}" name="Outcome" dataDxfId="8"/>
    <tableColumn id="15" xr3:uid="{00000000-0010-0000-0000-00000F000000}" name="OP-Date2" dataDxfId="7"/>
    <tableColumn id="17" xr3:uid="{00000000-0010-0000-0000-000011000000}" name="Survival in months" dataDxfId="6" dataCellStyle="Standard 2"/>
    <tableColumn id="18" xr3:uid="{00000000-0010-0000-0000-000012000000}" name="1 - year survival" dataDxfId="5"/>
    <tableColumn id="19" xr3:uid="{00000000-0010-0000-0000-000013000000}" name="5 - years survival" dataDxfId="4"/>
    <tableColumn id="20" xr3:uid="{00000000-0010-0000-0000-000014000000}" name="recidive free survival (months)" dataDxfId="3"/>
    <tableColumn id="21" xr3:uid="{00000000-0010-0000-0000-000015000000}" name="% of tumor cells in tumor tissue block" dataDxfId="2"/>
    <tableColumn id="16" xr3:uid="{8F248E88-EE40-448E-9663-8A70E1C6CDB9}" name="Adjacent non-tumor (NT) tissue available" dataDxfId="0"/>
    <tableColumn id="22" xr3:uid="{00000000-0010-0000-0000-000016000000}" name="Smocking status    Pack year 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opLeftCell="A10" workbookViewId="0">
      <selection activeCell="B28" sqref="B28"/>
    </sheetView>
  </sheetViews>
  <sheetFormatPr defaultRowHeight="14"/>
  <cols>
    <col min="1" max="1" width="19" style="2" customWidth="1"/>
    <col min="2" max="2" width="44" style="2" customWidth="1"/>
    <col min="3" max="3" width="35.6328125" style="2" customWidth="1"/>
    <col min="4" max="16384" width="8.7265625" style="2"/>
  </cols>
  <sheetData>
    <row r="1" spans="1:3">
      <c r="A1" s="5" t="s">
        <v>92</v>
      </c>
      <c r="B1" s="5" t="s">
        <v>93</v>
      </c>
      <c r="C1" s="5" t="s">
        <v>94</v>
      </c>
    </row>
    <row r="2" spans="1:3">
      <c r="A2" s="39" t="s">
        <v>95</v>
      </c>
      <c r="B2" s="6" t="s">
        <v>0</v>
      </c>
      <c r="C2" s="6" t="s">
        <v>97</v>
      </c>
    </row>
    <row r="3" spans="1:3">
      <c r="A3" s="39"/>
      <c r="B3" s="6" t="s">
        <v>1</v>
      </c>
      <c r="C3" s="6" t="s">
        <v>97</v>
      </c>
    </row>
    <row r="4" spans="1:3">
      <c r="A4" s="39"/>
      <c r="B4" s="6" t="s">
        <v>2</v>
      </c>
      <c r="C4" s="6" t="s">
        <v>98</v>
      </c>
    </row>
    <row r="5" spans="1:3">
      <c r="A5" s="39"/>
      <c r="B5" s="6" t="s">
        <v>99</v>
      </c>
      <c r="C5" s="6" t="s">
        <v>100</v>
      </c>
    </row>
    <row r="6" spans="1:3">
      <c r="A6" s="39"/>
      <c r="B6" s="6" t="s">
        <v>4</v>
      </c>
      <c r="C6" s="6" t="s">
        <v>114</v>
      </c>
    </row>
    <row r="7" spans="1:3">
      <c r="A7" s="6"/>
      <c r="B7" s="6" t="s">
        <v>101</v>
      </c>
      <c r="C7" s="6" t="s">
        <v>103</v>
      </c>
    </row>
    <row r="8" spans="1:3">
      <c r="A8" s="6"/>
      <c r="B8" s="6" t="s">
        <v>5</v>
      </c>
      <c r="C8" s="6" t="s">
        <v>108</v>
      </c>
    </row>
    <row r="9" spans="1:3">
      <c r="A9" s="6"/>
      <c r="B9" s="6" t="s">
        <v>6</v>
      </c>
      <c r="C9" s="6" t="s">
        <v>107</v>
      </c>
    </row>
    <row r="10" spans="1:3">
      <c r="A10" s="6"/>
      <c r="B10" s="6" t="s">
        <v>7</v>
      </c>
      <c r="C10" s="6" t="s">
        <v>104</v>
      </c>
    </row>
    <row r="11" spans="1:3">
      <c r="A11" s="6"/>
      <c r="B11" s="6" t="s">
        <v>8</v>
      </c>
      <c r="C11" s="6" t="s">
        <v>111</v>
      </c>
    </row>
    <row r="12" spans="1:3">
      <c r="A12" s="6"/>
      <c r="B12" s="6" t="s">
        <v>9</v>
      </c>
      <c r="C12" s="6" t="s">
        <v>111</v>
      </c>
    </row>
    <row r="13" spans="1:3">
      <c r="A13" s="6"/>
      <c r="B13" s="6" t="s">
        <v>10</v>
      </c>
      <c r="C13" s="6" t="s">
        <v>112</v>
      </c>
    </row>
    <row r="14" spans="1:3">
      <c r="A14" s="6"/>
      <c r="B14" s="6" t="s">
        <v>11</v>
      </c>
      <c r="C14" s="6" t="s">
        <v>97</v>
      </c>
    </row>
    <row r="15" spans="1:3">
      <c r="A15" s="6"/>
      <c r="B15" s="6" t="s">
        <v>12</v>
      </c>
      <c r="C15" s="6" t="s">
        <v>113</v>
      </c>
    </row>
    <row r="16" spans="1:3">
      <c r="A16" s="6"/>
      <c r="B16" s="6" t="s">
        <v>90</v>
      </c>
      <c r="C16" s="6" t="s">
        <v>109</v>
      </c>
    </row>
    <row r="17" spans="1:3">
      <c r="A17" s="6"/>
      <c r="B17" s="6" t="s">
        <v>13</v>
      </c>
      <c r="C17" s="6" t="s">
        <v>97</v>
      </c>
    </row>
    <row r="18" spans="1:3">
      <c r="A18" s="6"/>
      <c r="B18" s="6" t="s">
        <v>14</v>
      </c>
      <c r="C18" s="6" t="s">
        <v>105</v>
      </c>
    </row>
    <row r="19" spans="1:3">
      <c r="A19" s="6"/>
      <c r="B19" s="6" t="s">
        <v>15</v>
      </c>
      <c r="C19" s="6" t="s">
        <v>106</v>
      </c>
    </row>
    <row r="20" spans="1:3">
      <c r="A20" s="6"/>
      <c r="B20" s="6" t="s">
        <v>16</v>
      </c>
      <c r="C20" s="6"/>
    </row>
    <row r="21" spans="1:3">
      <c r="A21" s="6"/>
      <c r="B21" s="6" t="s">
        <v>115</v>
      </c>
      <c r="C21" s="6"/>
    </row>
    <row r="22" spans="1:3">
      <c r="A22" s="6"/>
      <c r="B22" s="6" t="s">
        <v>91</v>
      </c>
      <c r="C22" s="6" t="s">
        <v>96</v>
      </c>
    </row>
  </sheetData>
  <mergeCells count="1">
    <mergeCell ref="A2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"/>
  <sheetViews>
    <sheetView tabSelected="1" topLeftCell="P1" workbookViewId="0">
      <selection activeCell="V20" sqref="V20"/>
    </sheetView>
  </sheetViews>
  <sheetFormatPr defaultColWidth="9.08984375" defaultRowHeight="14"/>
  <cols>
    <col min="1" max="1" width="9.08984375" style="2"/>
    <col min="2" max="4" width="15.6328125" style="1" customWidth="1"/>
    <col min="5" max="5" width="24.36328125" style="1" customWidth="1"/>
    <col min="6" max="6" width="15.6328125" style="1" customWidth="1"/>
    <col min="7" max="7" width="21.81640625" style="1" customWidth="1"/>
    <col min="8" max="8" width="19.36328125" style="1" customWidth="1"/>
    <col min="9" max="11" width="15.6328125" style="1" customWidth="1"/>
    <col min="12" max="12" width="23.7265625" style="1" customWidth="1"/>
    <col min="13" max="16" width="15.6328125" style="1" customWidth="1"/>
    <col min="17" max="17" width="19.1796875" style="1" customWidth="1"/>
    <col min="18" max="18" width="16.453125" style="1" customWidth="1"/>
    <col min="19" max="19" width="17.453125" style="1" customWidth="1"/>
    <col min="20" max="20" width="29.36328125" style="1" customWidth="1"/>
    <col min="21" max="21" width="28.90625" style="1" customWidth="1"/>
    <col min="22" max="22" width="13.08984375" style="1" customWidth="1"/>
    <col min="23" max="23" width="15.6328125" style="1" customWidth="1"/>
    <col min="24" max="16384" width="9.08984375" style="2"/>
  </cols>
  <sheetData>
    <row r="1" spans="1:23" ht="96" customHeight="1">
      <c r="A1" s="38" t="s">
        <v>110</v>
      </c>
      <c r="B1" s="7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9" t="s">
        <v>102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10" t="s">
        <v>10</v>
      </c>
      <c r="N1" s="8" t="s">
        <v>11</v>
      </c>
      <c r="O1" s="8" t="s">
        <v>12</v>
      </c>
      <c r="P1" s="8" t="s">
        <v>90</v>
      </c>
      <c r="Q1" s="8" t="s">
        <v>13</v>
      </c>
      <c r="R1" s="8" t="s">
        <v>14</v>
      </c>
      <c r="S1" s="8" t="s">
        <v>15</v>
      </c>
      <c r="T1" s="11" t="s">
        <v>16</v>
      </c>
      <c r="U1" s="40" t="s">
        <v>116</v>
      </c>
      <c r="V1" s="41" t="s">
        <v>117</v>
      </c>
      <c r="W1" s="12" t="s">
        <v>91</v>
      </c>
    </row>
    <row r="2" spans="1:23" ht="42">
      <c r="A2" s="2">
        <v>1</v>
      </c>
      <c r="B2" s="13" t="s">
        <v>17</v>
      </c>
      <c r="C2" s="14">
        <v>12453</v>
      </c>
      <c r="D2" s="14">
        <v>39323</v>
      </c>
      <c r="E2" s="15" t="s">
        <v>18</v>
      </c>
      <c r="F2" s="15" t="s">
        <v>19</v>
      </c>
      <c r="G2" s="15" t="s">
        <v>20</v>
      </c>
      <c r="H2" s="15" t="s">
        <v>21</v>
      </c>
      <c r="I2" s="15" t="s">
        <v>22</v>
      </c>
      <c r="J2" s="15" t="s">
        <v>23</v>
      </c>
      <c r="K2" s="16"/>
      <c r="L2" s="15" t="s">
        <v>24</v>
      </c>
      <c r="M2" s="14">
        <v>42014</v>
      </c>
      <c r="N2" s="14"/>
      <c r="O2" s="15" t="s">
        <v>25</v>
      </c>
      <c r="P2" s="14">
        <v>39323</v>
      </c>
      <c r="Q2" s="17">
        <f>(M2-D2)/30</f>
        <v>89.7</v>
      </c>
      <c r="R2" s="15" t="s">
        <v>26</v>
      </c>
      <c r="S2" s="15" t="s">
        <v>26</v>
      </c>
      <c r="T2" s="18">
        <v>23</v>
      </c>
      <c r="U2" s="19">
        <v>70</v>
      </c>
      <c r="V2" s="15" t="s">
        <v>26</v>
      </c>
      <c r="W2" s="19">
        <v>60</v>
      </c>
    </row>
    <row r="3" spans="1:23" ht="28">
      <c r="A3" s="2">
        <v>2</v>
      </c>
      <c r="B3" s="13" t="s">
        <v>17</v>
      </c>
      <c r="C3" s="14">
        <v>10716</v>
      </c>
      <c r="D3" s="14">
        <v>39695</v>
      </c>
      <c r="E3" s="15" t="s">
        <v>18</v>
      </c>
      <c r="F3" s="15" t="s">
        <v>27</v>
      </c>
      <c r="G3" s="15" t="s">
        <v>28</v>
      </c>
      <c r="H3" s="15" t="s">
        <v>29</v>
      </c>
      <c r="I3" s="15" t="s">
        <v>30</v>
      </c>
      <c r="J3" s="15" t="s">
        <v>31</v>
      </c>
      <c r="K3" s="16"/>
      <c r="L3" s="15" t="s">
        <v>32</v>
      </c>
      <c r="M3" s="14">
        <v>43017</v>
      </c>
      <c r="N3" s="14"/>
      <c r="O3" s="16"/>
      <c r="P3" s="14">
        <v>39695</v>
      </c>
      <c r="Q3" s="17">
        <f t="shared" ref="Q3:Q6" si="0">(M3-D3)/30</f>
        <v>110.73333333333333</v>
      </c>
      <c r="R3" s="15" t="s">
        <v>26</v>
      </c>
      <c r="S3" s="15" t="s">
        <v>26</v>
      </c>
      <c r="T3" s="18">
        <v>111</v>
      </c>
      <c r="U3" s="19">
        <v>80</v>
      </c>
      <c r="V3" s="15" t="s">
        <v>26</v>
      </c>
      <c r="W3" s="19">
        <v>40</v>
      </c>
    </row>
    <row r="4" spans="1:23" ht="42">
      <c r="A4" s="2">
        <v>3</v>
      </c>
      <c r="B4" s="13" t="s">
        <v>33</v>
      </c>
      <c r="C4" s="14">
        <v>15611</v>
      </c>
      <c r="D4" s="14">
        <v>40148</v>
      </c>
      <c r="E4" s="15" t="s">
        <v>34</v>
      </c>
      <c r="F4" s="15" t="s">
        <v>35</v>
      </c>
      <c r="G4" s="15" t="s">
        <v>36</v>
      </c>
      <c r="H4" s="15" t="s">
        <v>21</v>
      </c>
      <c r="I4" s="15" t="s">
        <v>37</v>
      </c>
      <c r="J4" s="15" t="s">
        <v>38</v>
      </c>
      <c r="K4" s="15" t="s">
        <v>26</v>
      </c>
      <c r="L4" s="15" t="s">
        <v>32</v>
      </c>
      <c r="M4" s="14">
        <v>43469</v>
      </c>
      <c r="N4" s="14"/>
      <c r="O4" s="16"/>
      <c r="P4" s="14">
        <v>40148</v>
      </c>
      <c r="Q4" s="17">
        <f>(M4-D4)/30</f>
        <v>110.7</v>
      </c>
      <c r="R4" s="15" t="s">
        <v>26</v>
      </c>
      <c r="S4" s="15" t="s">
        <v>26</v>
      </c>
      <c r="T4" s="18">
        <v>91</v>
      </c>
      <c r="U4" s="19">
        <v>70</v>
      </c>
      <c r="V4" s="15" t="s">
        <v>26</v>
      </c>
      <c r="W4" s="19">
        <v>40</v>
      </c>
    </row>
    <row r="5" spans="1:23" ht="28">
      <c r="A5" s="2">
        <v>4</v>
      </c>
      <c r="B5" s="13" t="s">
        <v>33</v>
      </c>
      <c r="C5" s="14">
        <v>21466</v>
      </c>
      <c r="D5" s="14">
        <v>40319</v>
      </c>
      <c r="E5" s="15" t="s">
        <v>34</v>
      </c>
      <c r="F5" s="15" t="s">
        <v>39</v>
      </c>
      <c r="G5" s="15" t="s">
        <v>36</v>
      </c>
      <c r="H5" s="15" t="s">
        <v>21</v>
      </c>
      <c r="I5" s="15" t="s">
        <v>40</v>
      </c>
      <c r="J5" s="15" t="s">
        <v>41</v>
      </c>
      <c r="K5" s="16"/>
      <c r="L5" s="15" t="s">
        <v>24</v>
      </c>
      <c r="M5" s="3"/>
      <c r="N5" s="4">
        <v>43512</v>
      </c>
      <c r="O5" s="15" t="s">
        <v>42</v>
      </c>
      <c r="P5" s="14">
        <v>40319</v>
      </c>
      <c r="Q5" s="17">
        <f>(N5-D5)/30</f>
        <v>106.43333333333334</v>
      </c>
      <c r="R5" s="15" t="s">
        <v>26</v>
      </c>
      <c r="S5" s="15" t="s">
        <v>26</v>
      </c>
      <c r="T5" s="18">
        <v>12</v>
      </c>
      <c r="U5" s="19">
        <v>60</v>
      </c>
      <c r="V5" s="15" t="s">
        <v>26</v>
      </c>
      <c r="W5" s="19">
        <v>5</v>
      </c>
    </row>
    <row r="6" spans="1:23" ht="42">
      <c r="A6" s="2">
        <v>5</v>
      </c>
      <c r="B6" s="13" t="s">
        <v>33</v>
      </c>
      <c r="C6" s="14">
        <v>13647</v>
      </c>
      <c r="D6" s="14">
        <v>40528</v>
      </c>
      <c r="E6" s="15" t="s">
        <v>18</v>
      </c>
      <c r="F6" s="15" t="s">
        <v>19</v>
      </c>
      <c r="G6" s="15" t="s">
        <v>20</v>
      </c>
      <c r="H6" s="15" t="s">
        <v>21</v>
      </c>
      <c r="I6" s="15" t="s">
        <v>43</v>
      </c>
      <c r="J6" s="15" t="s">
        <v>31</v>
      </c>
      <c r="K6" s="16"/>
      <c r="L6" s="15" t="s">
        <v>24</v>
      </c>
      <c r="M6" s="14">
        <v>42167</v>
      </c>
      <c r="N6" s="14"/>
      <c r="O6" s="15" t="s">
        <v>44</v>
      </c>
      <c r="P6" s="14">
        <v>40528</v>
      </c>
      <c r="Q6" s="17">
        <f t="shared" si="0"/>
        <v>54.633333333333333</v>
      </c>
      <c r="R6" s="15" t="s">
        <v>26</v>
      </c>
      <c r="S6" s="15" t="s">
        <v>26</v>
      </c>
      <c r="T6" s="18">
        <v>53</v>
      </c>
      <c r="U6" s="19">
        <v>70</v>
      </c>
      <c r="V6" s="15" t="s">
        <v>26</v>
      </c>
      <c r="W6" s="19" t="s">
        <v>45</v>
      </c>
    </row>
    <row r="7" spans="1:23" ht="28">
      <c r="A7" s="2">
        <v>6</v>
      </c>
      <c r="B7" s="13" t="s">
        <v>17</v>
      </c>
      <c r="C7" s="20">
        <v>17258</v>
      </c>
      <c r="D7" s="20">
        <v>38664</v>
      </c>
      <c r="E7" s="21" t="s">
        <v>46</v>
      </c>
      <c r="F7" s="21" t="s">
        <v>47</v>
      </c>
      <c r="G7" s="15" t="s">
        <v>48</v>
      </c>
      <c r="H7" s="15" t="s">
        <v>21</v>
      </c>
      <c r="I7" s="15" t="s">
        <v>49</v>
      </c>
      <c r="J7" s="19" t="s">
        <v>31</v>
      </c>
      <c r="K7" s="19"/>
      <c r="L7" s="15" t="s">
        <v>24</v>
      </c>
      <c r="M7" s="3"/>
      <c r="N7" s="4">
        <v>40575</v>
      </c>
      <c r="O7" s="22" t="s">
        <v>50</v>
      </c>
      <c r="P7" s="20">
        <v>38664</v>
      </c>
      <c r="Q7" s="17">
        <f>(N7-D7)/30</f>
        <v>63.7</v>
      </c>
      <c r="R7" s="21" t="s">
        <v>26</v>
      </c>
      <c r="S7" s="21" t="s">
        <v>26</v>
      </c>
      <c r="T7" s="19">
        <v>11</v>
      </c>
      <c r="U7" s="19">
        <v>70</v>
      </c>
      <c r="V7" s="15" t="s">
        <v>26</v>
      </c>
      <c r="W7" s="19">
        <v>20</v>
      </c>
    </row>
    <row r="8" spans="1:23" ht="28">
      <c r="A8" s="2">
        <v>7</v>
      </c>
      <c r="B8" s="13" t="s">
        <v>51</v>
      </c>
      <c r="C8" s="14">
        <v>10603</v>
      </c>
      <c r="D8" s="14">
        <v>39561</v>
      </c>
      <c r="E8" s="15" t="s">
        <v>46</v>
      </c>
      <c r="F8" s="15" t="s">
        <v>47</v>
      </c>
      <c r="G8" s="15" t="s">
        <v>52</v>
      </c>
      <c r="H8" s="15" t="s">
        <v>21</v>
      </c>
      <c r="I8" s="15" t="s">
        <v>53</v>
      </c>
      <c r="J8" s="15" t="s">
        <v>31</v>
      </c>
      <c r="K8" s="16"/>
      <c r="L8" s="15" t="s">
        <v>24</v>
      </c>
      <c r="M8" s="14"/>
      <c r="N8" s="14">
        <v>40122</v>
      </c>
      <c r="O8" s="15" t="s">
        <v>54</v>
      </c>
      <c r="P8" s="14">
        <v>39561</v>
      </c>
      <c r="Q8" s="17">
        <f>(N8-D8)/30</f>
        <v>18.7</v>
      </c>
      <c r="R8" s="15" t="s">
        <v>26</v>
      </c>
      <c r="S8" s="16"/>
      <c r="T8" s="18">
        <v>13</v>
      </c>
      <c r="U8" s="19">
        <v>70</v>
      </c>
      <c r="V8" s="15" t="s">
        <v>26</v>
      </c>
      <c r="W8" s="19">
        <v>60</v>
      </c>
    </row>
    <row r="9" spans="1:23" ht="42">
      <c r="A9" s="2">
        <v>8</v>
      </c>
      <c r="B9" s="13" t="s">
        <v>51</v>
      </c>
      <c r="C9" s="14">
        <v>15919</v>
      </c>
      <c r="D9" s="14">
        <v>39882</v>
      </c>
      <c r="E9" s="15" t="s">
        <v>46</v>
      </c>
      <c r="F9" s="15" t="s">
        <v>55</v>
      </c>
      <c r="G9" s="15" t="s">
        <v>28</v>
      </c>
      <c r="H9" s="15" t="s">
        <v>21</v>
      </c>
      <c r="I9" s="15" t="s">
        <v>30</v>
      </c>
      <c r="J9" s="15" t="s">
        <v>31</v>
      </c>
      <c r="K9" s="16"/>
      <c r="L9" s="15" t="s">
        <v>32</v>
      </c>
      <c r="M9" s="14"/>
      <c r="N9" s="14">
        <v>40329</v>
      </c>
      <c r="O9" s="15" t="s">
        <v>56</v>
      </c>
      <c r="P9" s="14">
        <v>39882</v>
      </c>
      <c r="Q9" s="17">
        <f t="shared" ref="Q9:Q15" si="1">(N9-D9)/30</f>
        <v>14.9</v>
      </c>
      <c r="R9" s="15" t="s">
        <v>26</v>
      </c>
      <c r="S9" s="16"/>
      <c r="T9" s="18">
        <v>11</v>
      </c>
      <c r="U9" s="19">
        <v>100</v>
      </c>
      <c r="V9" s="15" t="s">
        <v>26</v>
      </c>
      <c r="W9" s="19">
        <v>70</v>
      </c>
    </row>
    <row r="10" spans="1:23" ht="28">
      <c r="A10" s="2">
        <v>9</v>
      </c>
      <c r="B10" s="13" t="s">
        <v>51</v>
      </c>
      <c r="C10" s="14">
        <v>15289</v>
      </c>
      <c r="D10" s="14">
        <v>40396</v>
      </c>
      <c r="E10" s="15" t="s">
        <v>57</v>
      </c>
      <c r="F10" s="15" t="s">
        <v>58</v>
      </c>
      <c r="G10" s="15" t="s">
        <v>59</v>
      </c>
      <c r="H10" s="15" t="s">
        <v>21</v>
      </c>
      <c r="I10" s="15" t="s">
        <v>60</v>
      </c>
      <c r="J10" s="15" t="s">
        <v>61</v>
      </c>
      <c r="K10" s="16"/>
      <c r="L10" s="15" t="s">
        <v>24</v>
      </c>
      <c r="M10" s="14"/>
      <c r="N10" s="14">
        <v>41363</v>
      </c>
      <c r="O10" s="15" t="s">
        <v>62</v>
      </c>
      <c r="P10" s="14">
        <v>40396</v>
      </c>
      <c r="Q10" s="17">
        <f t="shared" si="1"/>
        <v>32.233333333333334</v>
      </c>
      <c r="R10" s="15" t="s">
        <v>26</v>
      </c>
      <c r="S10" s="16"/>
      <c r="T10" s="18">
        <v>19</v>
      </c>
      <c r="U10" s="19">
        <v>70</v>
      </c>
      <c r="V10" s="15" t="s">
        <v>26</v>
      </c>
      <c r="W10" s="19">
        <v>5</v>
      </c>
    </row>
    <row r="11" spans="1:23" ht="42">
      <c r="A11" s="2">
        <v>10</v>
      </c>
      <c r="B11" s="13" t="s">
        <v>51</v>
      </c>
      <c r="C11" s="14">
        <v>16381</v>
      </c>
      <c r="D11" s="14">
        <v>40408</v>
      </c>
      <c r="E11" s="15" t="s">
        <v>63</v>
      </c>
      <c r="F11" s="15" t="s">
        <v>64</v>
      </c>
      <c r="G11" s="15" t="s">
        <v>28</v>
      </c>
      <c r="H11" s="15" t="s">
        <v>21</v>
      </c>
      <c r="I11" s="15" t="s">
        <v>43</v>
      </c>
      <c r="J11" s="15" t="s">
        <v>61</v>
      </c>
      <c r="K11" s="16"/>
      <c r="L11" s="15" t="s">
        <v>24</v>
      </c>
      <c r="M11" s="14"/>
      <c r="N11" s="14">
        <v>41322</v>
      </c>
      <c r="O11" s="15" t="s">
        <v>65</v>
      </c>
      <c r="P11" s="14">
        <v>40408</v>
      </c>
      <c r="Q11" s="17">
        <f t="shared" si="1"/>
        <v>30.466666666666665</v>
      </c>
      <c r="R11" s="15" t="s">
        <v>26</v>
      </c>
      <c r="S11" s="16"/>
      <c r="T11" s="18">
        <v>13</v>
      </c>
      <c r="U11" s="19">
        <v>90</v>
      </c>
      <c r="V11" s="15" t="s">
        <v>26</v>
      </c>
      <c r="W11" s="19">
        <v>35</v>
      </c>
    </row>
    <row r="12" spans="1:23" ht="28">
      <c r="A12" s="2">
        <v>11</v>
      </c>
      <c r="B12" s="13" t="s">
        <v>66</v>
      </c>
      <c r="C12" s="14">
        <v>16277</v>
      </c>
      <c r="D12" s="14">
        <v>40533</v>
      </c>
      <c r="E12" s="15" t="s">
        <v>46</v>
      </c>
      <c r="F12" s="15" t="s">
        <v>47</v>
      </c>
      <c r="G12" s="15" t="s">
        <v>28</v>
      </c>
      <c r="H12" s="15" t="s">
        <v>21</v>
      </c>
      <c r="I12" s="15" t="s">
        <v>67</v>
      </c>
      <c r="J12" s="15" t="s">
        <v>61</v>
      </c>
      <c r="K12" s="16"/>
      <c r="L12" s="15" t="s">
        <v>24</v>
      </c>
      <c r="M12" s="14"/>
      <c r="N12" s="14">
        <v>41443</v>
      </c>
      <c r="O12" s="21" t="s">
        <v>68</v>
      </c>
      <c r="P12" s="14">
        <v>40533</v>
      </c>
      <c r="Q12" s="17">
        <f t="shared" si="1"/>
        <v>30.333333333333332</v>
      </c>
      <c r="R12" s="15" t="s">
        <v>26</v>
      </c>
      <c r="S12" s="16"/>
      <c r="T12" s="18">
        <v>18</v>
      </c>
      <c r="U12" s="19">
        <v>90</v>
      </c>
      <c r="V12" s="15" t="s">
        <v>26</v>
      </c>
      <c r="W12" s="19">
        <v>50</v>
      </c>
    </row>
    <row r="13" spans="1:23" ht="28">
      <c r="A13" s="2">
        <v>12</v>
      </c>
      <c r="B13" s="13" t="s">
        <v>66</v>
      </c>
      <c r="C13" s="20">
        <v>12993</v>
      </c>
      <c r="D13" s="20">
        <v>39020</v>
      </c>
      <c r="E13" s="15" t="s">
        <v>34</v>
      </c>
      <c r="F13" s="21" t="s">
        <v>69</v>
      </c>
      <c r="G13" s="21" t="s">
        <v>28</v>
      </c>
      <c r="H13" s="15" t="s">
        <v>21</v>
      </c>
      <c r="I13" s="21" t="s">
        <v>37</v>
      </c>
      <c r="J13" s="21" t="s">
        <v>31</v>
      </c>
      <c r="K13" s="19"/>
      <c r="L13" s="21" t="s">
        <v>32</v>
      </c>
      <c r="M13" s="20"/>
      <c r="N13" s="20">
        <v>39402</v>
      </c>
      <c r="O13" s="15" t="s">
        <v>70</v>
      </c>
      <c r="P13" s="20">
        <v>39020</v>
      </c>
      <c r="Q13" s="17">
        <f t="shared" si="1"/>
        <v>12.733333333333333</v>
      </c>
      <c r="R13" s="21" t="s">
        <v>26</v>
      </c>
      <c r="S13" s="19"/>
      <c r="T13" s="19">
        <v>11</v>
      </c>
      <c r="U13" s="19">
        <v>60</v>
      </c>
      <c r="V13" s="15" t="s">
        <v>26</v>
      </c>
      <c r="W13" s="19">
        <v>0</v>
      </c>
    </row>
    <row r="14" spans="1:23" ht="28">
      <c r="A14" s="2">
        <v>13</v>
      </c>
      <c r="B14" s="13" t="s">
        <v>17</v>
      </c>
      <c r="C14" s="20">
        <v>18608</v>
      </c>
      <c r="D14" s="20">
        <v>40686</v>
      </c>
      <c r="E14" s="15" t="s">
        <v>18</v>
      </c>
      <c r="F14" s="15" t="s">
        <v>19</v>
      </c>
      <c r="G14" s="23" t="s">
        <v>28</v>
      </c>
      <c r="H14" s="15" t="s">
        <v>29</v>
      </c>
      <c r="I14" s="23" t="s">
        <v>71</v>
      </c>
      <c r="J14" s="24" t="s">
        <v>72</v>
      </c>
      <c r="K14" s="16"/>
      <c r="L14" s="23" t="s">
        <v>32</v>
      </c>
      <c r="M14" s="14"/>
      <c r="N14" s="14">
        <v>41174</v>
      </c>
      <c r="O14" s="22" t="s">
        <v>73</v>
      </c>
      <c r="P14" s="20">
        <v>40686</v>
      </c>
      <c r="Q14" s="17">
        <f t="shared" si="1"/>
        <v>16.266666666666666</v>
      </c>
      <c r="R14" s="21" t="s">
        <v>26</v>
      </c>
      <c r="S14" s="16"/>
      <c r="T14" s="25">
        <v>14</v>
      </c>
      <c r="U14" s="25">
        <v>100</v>
      </c>
      <c r="V14" s="15" t="s">
        <v>26</v>
      </c>
      <c r="W14" s="19">
        <v>20</v>
      </c>
    </row>
    <row r="15" spans="1:23" ht="28">
      <c r="A15" s="2">
        <v>14</v>
      </c>
      <c r="B15" s="13" t="s">
        <v>17</v>
      </c>
      <c r="C15" s="20">
        <v>11529</v>
      </c>
      <c r="D15" s="20">
        <v>39128</v>
      </c>
      <c r="E15" s="15" t="s">
        <v>57</v>
      </c>
      <c r="F15" s="15" t="s">
        <v>64</v>
      </c>
      <c r="G15" s="23" t="s">
        <v>28</v>
      </c>
      <c r="H15" s="23" t="s">
        <v>21</v>
      </c>
      <c r="I15" s="23" t="s">
        <v>74</v>
      </c>
      <c r="J15" s="24" t="s">
        <v>75</v>
      </c>
      <c r="K15" s="19"/>
      <c r="L15" s="23" t="s">
        <v>32</v>
      </c>
      <c r="M15" s="20"/>
      <c r="N15" s="20">
        <v>40117</v>
      </c>
      <c r="O15" s="15" t="s">
        <v>76</v>
      </c>
      <c r="P15" s="20">
        <v>39128</v>
      </c>
      <c r="Q15" s="17">
        <f t="shared" si="1"/>
        <v>32.966666666666669</v>
      </c>
      <c r="R15" s="21" t="s">
        <v>26</v>
      </c>
      <c r="S15" s="19"/>
      <c r="T15" s="25">
        <v>21</v>
      </c>
      <c r="U15" s="25">
        <v>100</v>
      </c>
      <c r="V15" s="15" t="s">
        <v>26</v>
      </c>
      <c r="W15" s="19">
        <v>60</v>
      </c>
    </row>
    <row r="16" spans="1:23" ht="28">
      <c r="A16" s="2">
        <v>15</v>
      </c>
      <c r="B16" s="13" t="s">
        <v>66</v>
      </c>
      <c r="C16" s="14">
        <v>18009</v>
      </c>
      <c r="D16" s="14">
        <v>40779</v>
      </c>
      <c r="E16" s="15" t="s">
        <v>77</v>
      </c>
      <c r="F16" s="15" t="s">
        <v>78</v>
      </c>
      <c r="G16" s="23" t="s">
        <v>28</v>
      </c>
      <c r="H16" s="23" t="s">
        <v>21</v>
      </c>
      <c r="I16" s="23" t="s">
        <v>79</v>
      </c>
      <c r="J16" s="26" t="s">
        <v>80</v>
      </c>
      <c r="K16" s="16"/>
      <c r="L16" s="23" t="s">
        <v>32</v>
      </c>
      <c r="M16" s="23" t="s">
        <v>81</v>
      </c>
      <c r="N16" s="14"/>
      <c r="O16" s="15"/>
      <c r="P16" s="14">
        <v>40779</v>
      </c>
      <c r="Q16" s="17">
        <f t="shared" ref="Q16:Q17" si="2">(M16-D16)/30</f>
        <v>103.83333333333333</v>
      </c>
      <c r="R16" s="15" t="s">
        <v>26</v>
      </c>
      <c r="S16" s="15" t="s">
        <v>26</v>
      </c>
      <c r="T16" s="27">
        <v>105</v>
      </c>
      <c r="U16" s="25">
        <v>90</v>
      </c>
      <c r="V16" s="15" t="s">
        <v>26</v>
      </c>
      <c r="W16" s="19">
        <v>0</v>
      </c>
    </row>
    <row r="17" spans="1:23" ht="28">
      <c r="A17" s="2">
        <v>16</v>
      </c>
      <c r="B17" s="28" t="s">
        <v>17</v>
      </c>
      <c r="C17" s="29">
        <v>15146</v>
      </c>
      <c r="D17" s="29">
        <v>41331</v>
      </c>
      <c r="E17" s="30" t="s">
        <v>34</v>
      </c>
      <c r="F17" s="30" t="s">
        <v>82</v>
      </c>
      <c r="G17" s="31" t="s">
        <v>83</v>
      </c>
      <c r="H17" s="31" t="s">
        <v>84</v>
      </c>
      <c r="I17" s="31" t="s">
        <v>85</v>
      </c>
      <c r="J17" s="32" t="s">
        <v>86</v>
      </c>
      <c r="K17" s="33"/>
      <c r="L17" s="31" t="s">
        <v>32</v>
      </c>
      <c r="M17" s="31" t="s">
        <v>87</v>
      </c>
      <c r="N17" s="34"/>
      <c r="O17" s="33"/>
      <c r="P17" s="29">
        <v>41331</v>
      </c>
      <c r="Q17" s="35">
        <f t="shared" si="2"/>
        <v>60.266666666666666</v>
      </c>
      <c r="R17" s="36" t="s">
        <v>26</v>
      </c>
      <c r="S17" s="36" t="s">
        <v>26</v>
      </c>
      <c r="T17" s="37" t="s">
        <v>88</v>
      </c>
      <c r="U17" s="37" t="s">
        <v>89</v>
      </c>
      <c r="V17" s="15" t="s">
        <v>26</v>
      </c>
      <c r="W17" s="33">
        <v>40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Patient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Tatjana Sajic</cp:lastModifiedBy>
  <dcterms:created xsi:type="dcterms:W3CDTF">2021-03-03T08:17:00Z</dcterms:created>
  <dcterms:modified xsi:type="dcterms:W3CDTF">2025-04-06T07:21:39Z</dcterms:modified>
</cp:coreProperties>
</file>