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jic\Dropbox\STM\Revision_NaTComm\Revision 3\Figures\"/>
    </mc:Choice>
  </mc:AlternateContent>
  <xr:revisionPtr revIDLastSave="0" documentId="13_ncr:1_{0A302611-72E1-4B57-BC0C-B64E5084CDA7}" xr6:coauthVersionLast="47" xr6:coauthVersionMax="47" xr10:uidLastSave="{00000000-0000-0000-0000-000000000000}"/>
  <bookViews>
    <workbookView xWindow="-110" yWindow="-110" windowWidth="19420" windowHeight="11500" xr2:uid="{734631BE-64B2-4642-B9B5-5DE5B5217F66}"/>
  </bookViews>
  <sheets>
    <sheet name="Exp1-FFA screening" sheetId="1" r:id="rId1"/>
    <sheet name="Exp1-Original Peak Areas" sheetId="2" r:id="rId2"/>
    <sheet name="Exp2 - Abs. Conc.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D18" i="2"/>
  <c r="J10" i="2"/>
  <c r="K10" i="2"/>
  <c r="L10" i="2"/>
  <c r="M10" i="2"/>
  <c r="N10" i="2"/>
  <c r="O10" i="2"/>
  <c r="P10" i="2"/>
  <c r="Q10" i="2"/>
  <c r="R10" i="2"/>
  <c r="E10" i="2"/>
  <c r="F10" i="2"/>
  <c r="G10" i="2"/>
  <c r="H10" i="2"/>
  <c r="I10" i="2"/>
  <c r="D10" i="2"/>
</calcChain>
</file>

<file path=xl/sharedStrings.xml><?xml version="1.0" encoding="utf-8"?>
<sst xmlns="http://schemas.openxmlformats.org/spreadsheetml/2006/main" count="300" uniqueCount="205">
  <si>
    <t>Saturated Fatty acids</t>
  </si>
  <si>
    <t>Synonym</t>
  </si>
  <si>
    <t>Name</t>
  </si>
  <si>
    <t>Carbon/Ins</t>
  </si>
  <si>
    <t>Sigma-Aldrich Ref</t>
  </si>
  <si>
    <t>M-H-</t>
  </si>
  <si>
    <t>Hexanoic</t>
  </si>
  <si>
    <t>Caproic</t>
  </si>
  <si>
    <t>C6:0</t>
  </si>
  <si>
    <t>21529-5ML</t>
  </si>
  <si>
    <t>Octanoic</t>
  </si>
  <si>
    <t>Caprylic</t>
  </si>
  <si>
    <t>C8:0</t>
  </si>
  <si>
    <t>C2875</t>
  </si>
  <si>
    <t>Decanoic</t>
  </si>
  <si>
    <t>Capric</t>
  </si>
  <si>
    <t>C10:0</t>
  </si>
  <si>
    <t>C1875</t>
  </si>
  <si>
    <t>Dodecanoic</t>
  </si>
  <si>
    <t>Lauric</t>
  </si>
  <si>
    <t>C12:0</t>
  </si>
  <si>
    <t>W261408</t>
  </si>
  <si>
    <t>199.1704 </t>
  </si>
  <si>
    <t>Tetradecanoic</t>
  </si>
  <si>
    <t>Myristic</t>
  </si>
  <si>
    <t>C14:0</t>
  </si>
  <si>
    <t>227.2017 </t>
  </si>
  <si>
    <t>Hexadecanoic</t>
  </si>
  <si>
    <t>Palmitic</t>
  </si>
  <si>
    <t>C16:0</t>
  </si>
  <si>
    <t>P0500</t>
  </si>
  <si>
    <t>255.2330 </t>
  </si>
  <si>
    <t>Heptadecanoic </t>
  </si>
  <si>
    <t xml:space="preserve">Margaric </t>
  </si>
  <si>
    <t>C17:0</t>
  </si>
  <si>
    <t>H3500</t>
  </si>
  <si>
    <t>269.2486 </t>
  </si>
  <si>
    <t xml:space="preserve">Octadenoic </t>
  </si>
  <si>
    <t>Stearic</t>
  </si>
  <si>
    <t>C18:0</t>
  </si>
  <si>
    <t>S4751</t>
  </si>
  <si>
    <t>283.2643 </t>
  </si>
  <si>
    <t>Eicosanoic</t>
  </si>
  <si>
    <t>Arachidic</t>
  </si>
  <si>
    <t>C20:0</t>
  </si>
  <si>
    <t>A3631</t>
  </si>
  <si>
    <t>311.2956 </t>
  </si>
  <si>
    <t>Docosanoic</t>
  </si>
  <si>
    <t>Behenic</t>
  </si>
  <si>
    <t>C22:0</t>
  </si>
  <si>
    <t>339.3269 </t>
  </si>
  <si>
    <t xml:space="preserve">Tetracosanoic </t>
  </si>
  <si>
    <t>Lignoceric</t>
  </si>
  <si>
    <t>C24:0</t>
  </si>
  <si>
    <t>L6641</t>
  </si>
  <si>
    <t>367.3582 </t>
  </si>
  <si>
    <t>Hexacosanoic acid</t>
  </si>
  <si>
    <t>Cerotic</t>
  </si>
  <si>
    <t>C26:0</t>
  </si>
  <si>
    <t>H0388</t>
  </si>
  <si>
    <t>395.3895 </t>
  </si>
  <si>
    <t>Monoenoic fatty acids</t>
  </si>
  <si>
    <t>cis-9-hexadecenoic</t>
  </si>
  <si>
    <t>Palmitoleic </t>
  </si>
  <si>
    <t>C16:1 (n-7)</t>
  </si>
  <si>
    <t>P9417</t>
  </si>
  <si>
    <t>253.2173 </t>
  </si>
  <si>
    <t>cis-6-octadecenoic</t>
  </si>
  <si>
    <t>Petroselinic</t>
  </si>
  <si>
    <t>C18:1 (n-6)</t>
  </si>
  <si>
    <t>P8750 </t>
  </si>
  <si>
    <t>281.2486 </t>
  </si>
  <si>
    <t>cis-9-octadecenoic</t>
  </si>
  <si>
    <t>Oleic</t>
  </si>
  <si>
    <t>C18:1 (n-9)</t>
  </si>
  <si>
    <t>O1008 </t>
  </si>
  <si>
    <t>trans-9-octadecenoic</t>
  </si>
  <si>
    <t>Elaidic</t>
  </si>
  <si>
    <t>C18:1 (z-9)</t>
  </si>
  <si>
    <t>E4637</t>
  </si>
  <si>
    <t>cis-11-octadecenoic</t>
  </si>
  <si>
    <t>cis-vaccenic</t>
  </si>
  <si>
    <t>C18:1 (n-7)</t>
  </si>
  <si>
    <t>V0384 </t>
  </si>
  <si>
    <t>cis-13-docodecenoic</t>
  </si>
  <si>
    <t>Erucic</t>
  </si>
  <si>
    <t>C22:1 (n-9)</t>
  </si>
  <si>
    <t>E3385</t>
  </si>
  <si>
    <t>337.3112 </t>
  </si>
  <si>
    <t>cis-15-tetracosenoic</t>
  </si>
  <si>
    <t>Nervonic</t>
  </si>
  <si>
    <t>C24:1 (n-9)</t>
  </si>
  <si>
    <t>N1514</t>
  </si>
  <si>
    <t>365.3425 </t>
  </si>
  <si>
    <t>Polyunsaturated fatty acids</t>
  </si>
  <si>
    <t>9,12-octadecadienoic</t>
  </si>
  <si>
    <t>Linoleic</t>
  </si>
  <si>
    <t>18:2 (n-6)</t>
  </si>
  <si>
    <t>L1012</t>
  </si>
  <si>
    <t>279.2330 </t>
  </si>
  <si>
    <t>6,9,12-octadecatrienoic</t>
  </si>
  <si>
    <t>y-linolenic</t>
  </si>
  <si>
    <t>18:3 (n-6)</t>
  </si>
  <si>
    <t>62174-100MG-F</t>
  </si>
  <si>
    <t>277.2173 </t>
  </si>
  <si>
    <t>9,12,15-octadecatrienoic</t>
  </si>
  <si>
    <t>a-linolenic</t>
  </si>
  <si>
    <t>18:3 (n-3)</t>
  </si>
  <si>
    <t>L2376 </t>
  </si>
  <si>
    <t>5,8,11,14-eicosatetraenoic</t>
  </si>
  <si>
    <t>arachidonic</t>
  </si>
  <si>
    <t>20:4 (n-6)</t>
  </si>
  <si>
    <t>23401-50MG</t>
  </si>
  <si>
    <t>303.2330 </t>
  </si>
  <si>
    <t>5,8,11,14-17-eicosapentaenoic</t>
  </si>
  <si>
    <t>Eicosapentaenoic</t>
  </si>
  <si>
    <t>20:5 (n-3)</t>
  </si>
  <si>
    <t>E2011 </t>
  </si>
  <si>
    <t>301.2173 </t>
  </si>
  <si>
    <t>4,7,10,13,16,19-docosahexaenoic</t>
  </si>
  <si>
    <t>Docosahexaenoic</t>
  </si>
  <si>
    <t>22:6 (n-3)</t>
  </si>
  <si>
    <t>D2534</t>
  </si>
  <si>
    <t>327.2330 </t>
  </si>
  <si>
    <t>RT (min)</t>
  </si>
  <si>
    <t>Raw data peak area</t>
  </si>
  <si>
    <t>SampleId</t>
  </si>
  <si>
    <t>Peak Area (Ion Counts)</t>
  </si>
  <si>
    <t>Octanoic acid, C8:0</t>
  </si>
  <si>
    <t>Decanoic acid, C10:0</t>
  </si>
  <si>
    <t>Dodecanoic acid, C12:0</t>
  </si>
  <si>
    <t>Eicosapentaenoic acid, C20:5</t>
  </si>
  <si>
    <t>alpha-Linolenic Acid, C18:3</t>
  </si>
  <si>
    <t>Tetradecanoic acid, C14:0</t>
  </si>
  <si>
    <t>gamma-Linolenic Acid, C18:3</t>
  </si>
  <si>
    <t>Docosahexaenoic acid, C22:6</t>
  </si>
  <si>
    <t xml:space="preserve">Palmitoleic acid, C16:1 </t>
  </si>
  <si>
    <t>Arachidonic Acid, C20:4</t>
  </si>
  <si>
    <t>Linoleic acid, C18:2</t>
  </si>
  <si>
    <t xml:space="preserve">Hexadecanoic acid, C16:0 </t>
  </si>
  <si>
    <t xml:space="preserve">Vaccenic acid&amp;Oleic acid, C18:1 </t>
  </si>
  <si>
    <t xml:space="preserve">Octadecanoic acid, C18:0 </t>
  </si>
  <si>
    <t>Sample_ID</t>
  </si>
  <si>
    <t>EICOSAPENTANOIC ACID</t>
  </si>
  <si>
    <t>HEXADECANOIC ACID</t>
  </si>
  <si>
    <t>OLEIC ACID</t>
  </si>
  <si>
    <t>PALMITOLEIC ACID</t>
  </si>
  <si>
    <t>[µM]</t>
  </si>
  <si>
    <t>N.D (0.005)</t>
  </si>
  <si>
    <t>N.D (1.5)</t>
  </si>
  <si>
    <t>N.D (0.01)</t>
  </si>
  <si>
    <t>N.D (0.012)</t>
  </si>
  <si>
    <t>N.D (0.9)</t>
  </si>
  <si>
    <t>N.D (0.04)</t>
  </si>
  <si>
    <t>Long Tumor</t>
  </si>
  <si>
    <t>Short Tumor</t>
  </si>
  <si>
    <t>TS_FFA_102022__4</t>
  </si>
  <si>
    <t>TS_FFA_102022__2</t>
  </si>
  <si>
    <t>TS_FFA_102022__3</t>
  </si>
  <si>
    <t>TS_FFA_102022__5</t>
  </si>
  <si>
    <t>TS_FFA_102022__1</t>
  </si>
  <si>
    <t>TS_FFA_102022__9</t>
  </si>
  <si>
    <t>TS_FFA_102022__7</t>
  </si>
  <si>
    <t>TS_FFA_102022__6</t>
  </si>
  <si>
    <t>TS_FFA_102022__10</t>
  </si>
  <si>
    <t>TS_FFA_102022__8</t>
  </si>
  <si>
    <r>
      <t xml:space="preserve">Prot 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g/</t>
    </r>
    <r>
      <rPr>
        <sz val="11"/>
        <color theme="1"/>
        <rFont val="Aptos Narrow"/>
        <family val="2"/>
      </rPr>
      <t>µ</t>
    </r>
    <r>
      <rPr>
        <sz val="11"/>
        <color theme="1"/>
        <rFont val="Aptos Narrow"/>
        <family val="2"/>
        <scheme val="minor"/>
      </rPr>
      <t>L</t>
    </r>
  </si>
  <si>
    <t>Raw data peak area normilized to TIC</t>
  </si>
  <si>
    <t>Sample ID</t>
  </si>
  <si>
    <t>TS_FFA_102022_4</t>
  </si>
  <si>
    <t>TS_FFA_102022_2</t>
  </si>
  <si>
    <t>TS_FFA_102022_3</t>
  </si>
  <si>
    <t>TS_FFA_102022_5</t>
  </si>
  <si>
    <t>TS_FFA_102022_1</t>
  </si>
  <si>
    <t xml:space="preserve">Protein </t>
  </si>
  <si>
    <t>[µg]</t>
  </si>
  <si>
    <t xml:space="preserve">Oleic acid&amp;Vaccenic acid, C18:1 </t>
  </si>
  <si>
    <t>LongT AVG</t>
  </si>
  <si>
    <t>ShortT AVG</t>
  </si>
  <si>
    <t>na</t>
  </si>
  <si>
    <t>LongT-normalized to tissue/protein content</t>
  </si>
  <si>
    <t>ShortT-normalized to tissue/protein content</t>
  </si>
  <si>
    <r>
      <t>LongT-</t>
    </r>
    <r>
      <rPr>
        <sz val="9"/>
        <rFont val="Aptos Narrow"/>
        <family val="2"/>
        <scheme val="minor"/>
      </rPr>
      <t>AVG peak area (TIC)</t>
    </r>
  </si>
  <si>
    <r>
      <t>ShortT-</t>
    </r>
    <r>
      <rPr>
        <sz val="9"/>
        <rFont val="Aptos Narrow"/>
        <family val="2"/>
        <scheme val="minor"/>
      </rPr>
      <t>AVG peak area (TIC)</t>
    </r>
  </si>
  <si>
    <t>PA -Peak Area</t>
  </si>
  <si>
    <t>AVG- Average</t>
  </si>
  <si>
    <t>TIC- Total Ion Current</t>
  </si>
  <si>
    <t>LongT-PA normalized to tissue/protein content</t>
  </si>
  <si>
    <t>ShortT-PA normalized to tissue/protein content</t>
  </si>
  <si>
    <r>
      <t>LongT-</t>
    </r>
    <r>
      <rPr>
        <sz val="9"/>
        <rFont val="Aptos Narrow"/>
        <family val="2"/>
        <scheme val="minor"/>
      </rPr>
      <t>AVG PA (TIC normalized)</t>
    </r>
  </si>
  <si>
    <r>
      <t>ShortT-</t>
    </r>
    <r>
      <rPr>
        <sz val="9"/>
        <rFont val="Aptos Narrow"/>
        <family val="2"/>
        <scheme val="minor"/>
      </rPr>
      <t>AVG PA (TIC normalized)</t>
    </r>
  </si>
  <si>
    <t>na - not annotated</t>
  </si>
  <si>
    <t>P value (two-sided T test)</t>
  </si>
  <si>
    <t>* 0.020344</t>
  </si>
  <si>
    <t>*0.020563</t>
  </si>
  <si>
    <t>**0.00406</t>
  </si>
  <si>
    <t>TS_FFA_072024_LongT</t>
  </si>
  <si>
    <t>TS_FFA_072024_ShortT</t>
  </si>
  <si>
    <t>N.D. non detected</t>
  </si>
  <si>
    <t>&lt; Limite of detection (LOD)</t>
  </si>
  <si>
    <t>[M-H]-   (m/z)</t>
  </si>
  <si>
    <t xml:space="preserve">RT (min) </t>
  </si>
  <si>
    <t>List of authentic standards in experiment 1</t>
  </si>
  <si>
    <t>Absolute quantification of four FA of interest by external calibration curves based on the
acquisition of pure authentic standards (AS) against the isotopically labelled internal standard were used.(Supplementary Note 4)</t>
  </si>
  <si>
    <t xml:space="preserve"> Relative comparisons and profiling of FA levels obtained by a full scan untargeted UHPLC-HRMS Agilent QTOF system based on accurate mass and retention time matching (AMRT) to pure authentic standards analyzed under the same analytical conditions (Supplementary Note 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</si>
</sst>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Cambria"/>
      <family val="1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indexed="8"/>
      <name val="Helvetica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Protection="0">
      <alignment vertical="top" wrapText="1"/>
    </xf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11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1" fontId="8" fillId="0" borderId="1" xfId="0" applyNumberFormat="1" applyFont="1" applyBorder="1"/>
    <xf numFmtId="11" fontId="8" fillId="0" borderId="5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/>
    <xf numFmtId="49" fontId="0" fillId="0" borderId="1" xfId="0" applyNumberFormat="1" applyBorder="1" applyAlignment="1">
      <alignment horizontal="left"/>
    </xf>
    <xf numFmtId="11" fontId="3" fillId="0" borderId="1" xfId="0" applyNumberFormat="1" applyFont="1" applyBorder="1"/>
    <xf numFmtId="11" fontId="3" fillId="0" borderId="5" xfId="0" applyNumberFormat="1" applyFont="1" applyBorder="1"/>
    <xf numFmtId="0" fontId="11" fillId="0" borderId="1" xfId="0" applyFont="1" applyBorder="1"/>
    <xf numFmtId="0" fontId="10" fillId="0" borderId="0" xfId="0" applyFont="1"/>
    <xf numFmtId="11" fontId="0" fillId="0" borderId="1" xfId="0" applyNumberFormat="1" applyBorder="1"/>
    <xf numFmtId="11" fontId="0" fillId="0" borderId="5" xfId="0" applyNumberFormat="1" applyBorder="1"/>
    <xf numFmtId="0" fontId="1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11" fontId="4" fillId="0" borderId="1" xfId="0" applyNumberFormat="1" applyFont="1" applyBorder="1"/>
    <xf numFmtId="11" fontId="4" fillId="0" borderId="5" xfId="0" applyNumberFormat="1" applyFont="1" applyBorder="1"/>
    <xf numFmtId="0" fontId="15" fillId="0" borderId="1" xfId="0" applyFont="1" applyBorder="1"/>
    <xf numFmtId="0" fontId="16" fillId="0" borderId="1" xfId="0" applyFont="1" applyBorder="1"/>
    <xf numFmtId="0" fontId="17" fillId="0" borderId="0" xfId="0" applyFont="1"/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</cellXfs>
  <cellStyles count="2">
    <cellStyle name="Normal" xfId="0" builtinId="0"/>
    <cellStyle name="Standard 2" xfId="1" xr:uid="{807D5F10-4B25-4F9B-A7AA-98A153DF0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0DA9-971A-472B-B907-0497F4847758}">
  <dimension ref="A1:L40"/>
  <sheetViews>
    <sheetView tabSelected="1" topLeftCell="C1" zoomScale="50" zoomScaleNormal="50" workbookViewId="0">
      <selection activeCell="N25" sqref="N25"/>
    </sheetView>
  </sheetViews>
  <sheetFormatPr defaultRowHeight="14.5" x14ac:dyDescent="0.35"/>
  <cols>
    <col min="1" max="1" width="16.6328125" customWidth="1"/>
    <col min="2" max="2" width="19.1796875" customWidth="1"/>
    <col min="3" max="3" width="16.08984375" customWidth="1"/>
    <col min="4" max="4" width="17.26953125" bestFit="1" customWidth="1"/>
    <col min="5" max="5" width="17.26953125" customWidth="1"/>
    <col min="6" max="6" width="17" style="5" customWidth="1"/>
    <col min="7" max="7" width="21.6328125" customWidth="1"/>
    <col min="8" max="8" width="19" style="11" customWidth="1"/>
    <col min="9" max="9" width="19.90625" style="11" customWidth="1"/>
    <col min="10" max="10" width="24.81640625" customWidth="1"/>
    <col min="11" max="11" width="26.453125" customWidth="1"/>
    <col min="12" max="12" width="17.36328125" customWidth="1"/>
    <col min="13" max="13" width="24.7265625" customWidth="1"/>
    <col min="14" max="14" width="28.453125" customWidth="1"/>
    <col min="15" max="15" width="21.08984375" customWidth="1"/>
    <col min="16" max="16" width="22.453125" customWidth="1"/>
    <col min="17" max="17" width="19.36328125" customWidth="1"/>
  </cols>
  <sheetData>
    <row r="1" spans="1:12" ht="37.5" customHeight="1" x14ac:dyDescent="0.35">
      <c r="A1" s="46" t="s">
        <v>204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x14ac:dyDescent="0.35">
      <c r="A2" s="41" t="s">
        <v>202</v>
      </c>
    </row>
    <row r="3" spans="1:12" ht="15.5" customHeight="1" x14ac:dyDescent="0.35">
      <c r="A3" s="42" t="s">
        <v>0</v>
      </c>
      <c r="B3" s="42"/>
      <c r="C3" s="42"/>
      <c r="D3" s="42"/>
      <c r="E3" s="42"/>
      <c r="F3" s="42"/>
    </row>
    <row r="4" spans="1:12" ht="20.5" customHeight="1" x14ac:dyDescent="0.35">
      <c r="A4" s="13" t="s">
        <v>1</v>
      </c>
      <c r="B4" s="13" t="s">
        <v>2</v>
      </c>
      <c r="C4" s="14" t="s">
        <v>3</v>
      </c>
      <c r="D4" s="13" t="s">
        <v>4</v>
      </c>
      <c r="E4" s="15" t="s">
        <v>200</v>
      </c>
      <c r="F4" s="13" t="s">
        <v>201</v>
      </c>
      <c r="G4" s="16" t="s">
        <v>189</v>
      </c>
      <c r="H4" s="17" t="s">
        <v>190</v>
      </c>
      <c r="I4" s="18" t="s">
        <v>187</v>
      </c>
      <c r="J4" s="19" t="s">
        <v>188</v>
      </c>
      <c r="K4" s="20" t="s">
        <v>192</v>
      </c>
      <c r="L4" s="21"/>
    </row>
    <row r="5" spans="1:12" x14ac:dyDescent="0.35">
      <c r="A5" s="30" t="s">
        <v>6</v>
      </c>
      <c r="B5" s="30" t="s">
        <v>7</v>
      </c>
      <c r="C5" s="31" t="s">
        <v>8</v>
      </c>
      <c r="D5" s="30" t="s">
        <v>9</v>
      </c>
      <c r="E5" s="32">
        <v>115.0765</v>
      </c>
      <c r="F5" s="33">
        <v>0.51</v>
      </c>
      <c r="G5" s="23" t="s">
        <v>179</v>
      </c>
      <c r="H5" s="24" t="s">
        <v>179</v>
      </c>
      <c r="I5" s="24" t="s">
        <v>179</v>
      </c>
      <c r="J5" s="24" t="s">
        <v>179</v>
      </c>
      <c r="K5" s="4"/>
    </row>
    <row r="6" spans="1:12" s="26" customFormat="1" x14ac:dyDescent="0.35">
      <c r="A6" s="30" t="s">
        <v>10</v>
      </c>
      <c r="B6" s="30" t="s">
        <v>11</v>
      </c>
      <c r="C6" s="31" t="s">
        <v>12</v>
      </c>
      <c r="D6" s="30" t="s">
        <v>13</v>
      </c>
      <c r="E6" s="32">
        <v>143.1078</v>
      </c>
      <c r="F6" s="33">
        <v>0.68</v>
      </c>
      <c r="G6" s="37">
        <v>7308.341539970972</v>
      </c>
      <c r="H6" s="38">
        <v>7931.2887668861413</v>
      </c>
      <c r="I6" s="37">
        <v>3032.5068630584942</v>
      </c>
      <c r="J6" s="38">
        <v>4019.9132118024031</v>
      </c>
      <c r="K6" s="25">
        <v>0.65081500000000003</v>
      </c>
    </row>
    <row r="7" spans="1:12" s="26" customFormat="1" x14ac:dyDescent="0.35">
      <c r="A7" s="30" t="s">
        <v>14</v>
      </c>
      <c r="B7" s="30" t="s">
        <v>15</v>
      </c>
      <c r="C7" s="31" t="s">
        <v>16</v>
      </c>
      <c r="D7" s="30" t="s">
        <v>17</v>
      </c>
      <c r="E7" s="32">
        <v>171.13910000000001</v>
      </c>
      <c r="F7" s="33">
        <v>1.03</v>
      </c>
      <c r="G7" s="37">
        <v>5211.4186346034639</v>
      </c>
      <c r="H7" s="38">
        <v>6614.5466410326944</v>
      </c>
      <c r="I7" s="37">
        <v>2162.4143712047567</v>
      </c>
      <c r="J7" s="38">
        <v>3352.5325093931547</v>
      </c>
      <c r="K7" s="25">
        <v>0.45837699999999998</v>
      </c>
    </row>
    <row r="8" spans="1:12" s="26" customFormat="1" x14ac:dyDescent="0.35">
      <c r="A8" s="30" t="s">
        <v>18</v>
      </c>
      <c r="B8" s="30" t="s">
        <v>19</v>
      </c>
      <c r="C8" s="31" t="s">
        <v>20</v>
      </c>
      <c r="D8" s="30" t="s">
        <v>21</v>
      </c>
      <c r="E8" s="32" t="s">
        <v>22</v>
      </c>
      <c r="F8" s="33">
        <v>1.67</v>
      </c>
      <c r="G8" s="37">
        <v>6531.4129893913614</v>
      </c>
      <c r="H8" s="38">
        <v>3806.7581422825997</v>
      </c>
      <c r="I8" s="37">
        <v>2710.1298711167474</v>
      </c>
      <c r="J8" s="38">
        <v>1929.4263265497209</v>
      </c>
      <c r="K8" s="25">
        <v>0.67561599999999999</v>
      </c>
    </row>
    <row r="9" spans="1:12" s="26" customFormat="1" x14ac:dyDescent="0.35">
      <c r="A9" s="30" t="s">
        <v>23</v>
      </c>
      <c r="B9" s="30" t="s">
        <v>24</v>
      </c>
      <c r="C9" s="31" t="s">
        <v>25</v>
      </c>
      <c r="D9" s="30">
        <v>70082</v>
      </c>
      <c r="E9" s="32" t="s">
        <v>26</v>
      </c>
      <c r="F9" s="33">
        <v>2.65</v>
      </c>
      <c r="G9" s="37">
        <v>10154.376818141294</v>
      </c>
      <c r="H9" s="38">
        <v>10274.128271325892</v>
      </c>
      <c r="I9" s="37">
        <v>4213.4343643739812</v>
      </c>
      <c r="J9" s="38">
        <v>5207.3635435001979</v>
      </c>
      <c r="K9" s="25">
        <v>0.43971399999999999</v>
      </c>
    </row>
    <row r="10" spans="1:12" s="26" customFormat="1" x14ac:dyDescent="0.35">
      <c r="A10" s="30" t="s">
        <v>27</v>
      </c>
      <c r="B10" s="30" t="s">
        <v>28</v>
      </c>
      <c r="C10" s="31" t="s">
        <v>29</v>
      </c>
      <c r="D10" s="30" t="s">
        <v>30</v>
      </c>
      <c r="E10" s="32" t="s">
        <v>31</v>
      </c>
      <c r="F10" s="33">
        <v>3.37</v>
      </c>
      <c r="G10" s="37">
        <v>400664.97311393294</v>
      </c>
      <c r="H10" s="38">
        <v>276722.97669632675</v>
      </c>
      <c r="I10" s="37">
        <v>166251.02618835392</v>
      </c>
      <c r="J10" s="38">
        <v>140254.92990183819</v>
      </c>
      <c r="K10" s="25">
        <v>0.44375399999999998</v>
      </c>
    </row>
    <row r="11" spans="1:12" x14ac:dyDescent="0.35">
      <c r="A11" s="30" t="s">
        <v>32</v>
      </c>
      <c r="B11" s="30" t="s">
        <v>33</v>
      </c>
      <c r="C11" s="31" t="s">
        <v>34</v>
      </c>
      <c r="D11" s="30" t="s">
        <v>35</v>
      </c>
      <c r="E11" s="32" t="s">
        <v>36</v>
      </c>
      <c r="F11" s="33">
        <v>3.71</v>
      </c>
      <c r="G11" s="23" t="s">
        <v>179</v>
      </c>
      <c r="H11" s="23" t="s">
        <v>179</v>
      </c>
      <c r="I11" s="23" t="s">
        <v>179</v>
      </c>
      <c r="J11" s="24" t="s">
        <v>179</v>
      </c>
      <c r="K11" s="33"/>
    </row>
    <row r="12" spans="1:12" s="26" customFormat="1" x14ac:dyDescent="0.35">
      <c r="A12" s="30" t="s">
        <v>37</v>
      </c>
      <c r="B12" s="30" t="s">
        <v>38</v>
      </c>
      <c r="C12" s="31" t="s">
        <v>39</v>
      </c>
      <c r="D12" s="30" t="s">
        <v>40</v>
      </c>
      <c r="E12" s="32" t="s">
        <v>41</v>
      </c>
      <c r="F12" s="33">
        <v>4.08</v>
      </c>
      <c r="G12" s="37">
        <v>651918.1866075194</v>
      </c>
      <c r="H12" s="38">
        <v>402089.76516912703</v>
      </c>
      <c r="I12" s="37">
        <v>270505.47162137734</v>
      </c>
      <c r="J12" s="38">
        <v>203796.13034421034</v>
      </c>
      <c r="K12" s="33">
        <v>0.397756</v>
      </c>
    </row>
    <row r="13" spans="1:12" x14ac:dyDescent="0.35">
      <c r="A13" s="30" t="s">
        <v>42</v>
      </c>
      <c r="B13" s="30" t="s">
        <v>43</v>
      </c>
      <c r="C13" s="31" t="s">
        <v>44</v>
      </c>
      <c r="D13" s="30" t="s">
        <v>45</v>
      </c>
      <c r="E13" s="32" t="s">
        <v>46</v>
      </c>
      <c r="F13" s="33">
        <v>4.9000000000000004</v>
      </c>
      <c r="G13" s="23" t="s">
        <v>179</v>
      </c>
      <c r="H13" s="23" t="s">
        <v>179</v>
      </c>
      <c r="I13" s="23" t="s">
        <v>179</v>
      </c>
      <c r="J13" s="24" t="s">
        <v>179</v>
      </c>
      <c r="K13" s="4"/>
    </row>
    <row r="14" spans="1:12" x14ac:dyDescent="0.35">
      <c r="A14" s="30" t="s">
        <v>47</v>
      </c>
      <c r="B14" s="30" t="s">
        <v>48</v>
      </c>
      <c r="C14" s="31" t="s">
        <v>49</v>
      </c>
      <c r="D14" s="30">
        <v>216941</v>
      </c>
      <c r="E14" s="32" t="s">
        <v>50</v>
      </c>
      <c r="F14" s="33">
        <v>5.8</v>
      </c>
      <c r="G14" s="23" t="s">
        <v>179</v>
      </c>
      <c r="H14" s="23" t="s">
        <v>179</v>
      </c>
      <c r="I14" s="23" t="s">
        <v>179</v>
      </c>
      <c r="J14" s="24" t="s">
        <v>179</v>
      </c>
      <c r="K14" s="4"/>
    </row>
    <row r="15" spans="1:12" x14ac:dyDescent="0.35">
      <c r="A15" s="34" t="s">
        <v>51</v>
      </c>
      <c r="B15" s="30" t="s">
        <v>52</v>
      </c>
      <c r="C15" s="31" t="s">
        <v>53</v>
      </c>
      <c r="D15" s="30" t="s">
        <v>54</v>
      </c>
      <c r="E15" s="32" t="s">
        <v>55</v>
      </c>
      <c r="F15" s="33">
        <v>6.8</v>
      </c>
      <c r="G15" s="23" t="s">
        <v>179</v>
      </c>
      <c r="H15" s="23" t="s">
        <v>179</v>
      </c>
      <c r="I15" s="23" t="s">
        <v>179</v>
      </c>
      <c r="J15" s="24" t="s">
        <v>179</v>
      </c>
      <c r="K15" s="4"/>
    </row>
    <row r="16" spans="1:12" x14ac:dyDescent="0.35">
      <c r="A16" s="30" t="s">
        <v>56</v>
      </c>
      <c r="B16" s="30" t="s">
        <v>57</v>
      </c>
      <c r="C16" s="31" t="s">
        <v>58</v>
      </c>
      <c r="D16" s="30" t="s">
        <v>59</v>
      </c>
      <c r="E16" s="32" t="s">
        <v>60</v>
      </c>
      <c r="F16" s="33">
        <v>7.8</v>
      </c>
      <c r="G16" s="23" t="s">
        <v>179</v>
      </c>
      <c r="H16" s="23" t="s">
        <v>179</v>
      </c>
      <c r="I16" s="23" t="s">
        <v>179</v>
      </c>
      <c r="J16" s="24" t="s">
        <v>179</v>
      </c>
      <c r="K16" s="4"/>
    </row>
    <row r="17" spans="1:11" x14ac:dyDescent="0.35">
      <c r="A17" s="15"/>
      <c r="B17" s="15"/>
      <c r="C17" s="22"/>
      <c r="D17" s="15"/>
      <c r="E17" s="2"/>
      <c r="F17" s="4"/>
      <c r="G17" s="27"/>
      <c r="H17" s="27"/>
      <c r="I17" s="27"/>
      <c r="J17" s="28"/>
      <c r="K17" s="4"/>
    </row>
    <row r="18" spans="1:11" x14ac:dyDescent="0.35">
      <c r="A18" s="43" t="s">
        <v>61</v>
      </c>
      <c r="B18" s="44"/>
      <c r="C18" s="44"/>
      <c r="D18" s="44"/>
      <c r="E18" s="44"/>
      <c r="F18" s="45"/>
      <c r="G18" s="27"/>
      <c r="H18" s="27"/>
      <c r="I18" s="27"/>
      <c r="J18" s="28"/>
      <c r="K18" s="4"/>
    </row>
    <row r="19" spans="1:11" ht="22" x14ac:dyDescent="0.35">
      <c r="A19" s="35" t="s">
        <v>1</v>
      </c>
      <c r="B19" s="35" t="s">
        <v>2</v>
      </c>
      <c r="C19" s="36" t="s">
        <v>3</v>
      </c>
      <c r="D19" s="35" t="s">
        <v>4</v>
      </c>
      <c r="E19" s="32" t="s">
        <v>5</v>
      </c>
      <c r="F19" s="35" t="s">
        <v>124</v>
      </c>
      <c r="G19" s="16" t="s">
        <v>182</v>
      </c>
      <c r="H19" s="17" t="s">
        <v>183</v>
      </c>
      <c r="I19" s="18" t="s">
        <v>180</v>
      </c>
      <c r="J19" s="19" t="s">
        <v>181</v>
      </c>
      <c r="K19" s="4"/>
    </row>
    <row r="20" spans="1:11" s="26" customFormat="1" x14ac:dyDescent="0.35">
      <c r="A20" s="30" t="s">
        <v>62</v>
      </c>
      <c r="B20" s="30" t="s">
        <v>63</v>
      </c>
      <c r="C20" s="31" t="s">
        <v>64</v>
      </c>
      <c r="D20" s="30" t="s">
        <v>65</v>
      </c>
      <c r="E20" s="32" t="s">
        <v>66</v>
      </c>
      <c r="F20" s="33">
        <v>2.87</v>
      </c>
      <c r="G20" s="37">
        <v>20243.498844732781</v>
      </c>
      <c r="H20" s="37">
        <v>35400.494260584623</v>
      </c>
      <c r="I20" s="37">
        <v>8399.7920517563398</v>
      </c>
      <c r="J20" s="38">
        <v>17942.470481796565</v>
      </c>
      <c r="K20" s="39" t="s">
        <v>193</v>
      </c>
    </row>
    <row r="21" spans="1:11" x14ac:dyDescent="0.35">
      <c r="A21" s="30" t="s">
        <v>67</v>
      </c>
      <c r="B21" s="30" t="s">
        <v>68</v>
      </c>
      <c r="C21" s="31" t="s">
        <v>69</v>
      </c>
      <c r="D21" s="30" t="s">
        <v>70</v>
      </c>
      <c r="E21" s="32" t="s">
        <v>71</v>
      </c>
      <c r="F21" s="33">
        <v>3.58</v>
      </c>
      <c r="G21" s="23" t="s">
        <v>179</v>
      </c>
      <c r="H21" s="23" t="s">
        <v>179</v>
      </c>
      <c r="I21" s="23" t="s">
        <v>179</v>
      </c>
      <c r="J21" s="24" t="s">
        <v>179</v>
      </c>
      <c r="K21" s="4"/>
    </row>
    <row r="22" spans="1:11" s="26" customFormat="1" x14ac:dyDescent="0.35">
      <c r="A22" s="30" t="s">
        <v>72</v>
      </c>
      <c r="B22" s="30" t="s">
        <v>73</v>
      </c>
      <c r="C22" s="31" t="s">
        <v>74</v>
      </c>
      <c r="D22" s="30" t="s">
        <v>75</v>
      </c>
      <c r="E22" s="32" t="s">
        <v>71</v>
      </c>
      <c r="F22" s="33">
        <v>3.51</v>
      </c>
      <c r="G22" s="37">
        <v>217675.85931060929</v>
      </c>
      <c r="H22" s="37">
        <v>322247.7667310703</v>
      </c>
      <c r="I22" s="37">
        <v>90321.933323904261</v>
      </c>
      <c r="J22" s="38">
        <v>163328.82246886482</v>
      </c>
      <c r="K22" s="40" t="s">
        <v>194</v>
      </c>
    </row>
    <row r="23" spans="1:11" x14ac:dyDescent="0.35">
      <c r="A23" s="30" t="s">
        <v>76</v>
      </c>
      <c r="B23" s="30" t="s">
        <v>77</v>
      </c>
      <c r="C23" s="31" t="s">
        <v>78</v>
      </c>
      <c r="D23" s="30" t="s">
        <v>79</v>
      </c>
      <c r="E23" s="32" t="s">
        <v>71</v>
      </c>
      <c r="F23" s="33">
        <v>3.61</v>
      </c>
      <c r="G23" s="23" t="s">
        <v>179</v>
      </c>
      <c r="H23" s="23" t="s">
        <v>179</v>
      </c>
      <c r="I23" s="23" t="s">
        <v>179</v>
      </c>
      <c r="J23" s="24" t="s">
        <v>179</v>
      </c>
      <c r="K23" s="4"/>
    </row>
    <row r="24" spans="1:11" x14ac:dyDescent="0.35">
      <c r="A24" s="30" t="s">
        <v>80</v>
      </c>
      <c r="B24" s="30" t="s">
        <v>81</v>
      </c>
      <c r="C24" s="31" t="s">
        <v>82</v>
      </c>
      <c r="D24" s="30" t="s">
        <v>83</v>
      </c>
      <c r="E24" s="32" t="s">
        <v>71</v>
      </c>
      <c r="F24" s="33">
        <v>3.49</v>
      </c>
      <c r="G24" s="23" t="s">
        <v>179</v>
      </c>
      <c r="H24" s="23" t="s">
        <v>179</v>
      </c>
      <c r="I24" s="23" t="s">
        <v>179</v>
      </c>
      <c r="J24" s="24" t="s">
        <v>179</v>
      </c>
      <c r="K24" s="4"/>
    </row>
    <row r="25" spans="1:11" x14ac:dyDescent="0.35">
      <c r="A25" s="30" t="s">
        <v>84</v>
      </c>
      <c r="B25" s="30" t="s">
        <v>85</v>
      </c>
      <c r="C25" s="31" t="s">
        <v>86</v>
      </c>
      <c r="D25" s="30" t="s">
        <v>87</v>
      </c>
      <c r="E25" s="32" t="s">
        <v>88</v>
      </c>
      <c r="F25" s="33">
        <v>4.99</v>
      </c>
      <c r="G25" s="23" t="s">
        <v>179</v>
      </c>
      <c r="H25" s="23" t="s">
        <v>179</v>
      </c>
      <c r="I25" s="23" t="s">
        <v>179</v>
      </c>
      <c r="J25" s="24" t="s">
        <v>179</v>
      </c>
      <c r="K25" s="4"/>
    </row>
    <row r="26" spans="1:11" x14ac:dyDescent="0.35">
      <c r="A26" s="30" t="s">
        <v>89</v>
      </c>
      <c r="B26" s="30" t="s">
        <v>90</v>
      </c>
      <c r="C26" s="31" t="s">
        <v>91</v>
      </c>
      <c r="D26" s="30" t="s">
        <v>92</v>
      </c>
      <c r="E26" s="32" t="s">
        <v>93</v>
      </c>
      <c r="F26" s="33">
        <v>5.89</v>
      </c>
      <c r="G26" s="23" t="s">
        <v>179</v>
      </c>
      <c r="H26" s="23" t="s">
        <v>179</v>
      </c>
      <c r="I26" s="23" t="s">
        <v>179</v>
      </c>
      <c r="J26" s="24" t="s">
        <v>179</v>
      </c>
      <c r="K26" s="4"/>
    </row>
    <row r="27" spans="1:11" x14ac:dyDescent="0.35">
      <c r="A27" s="15"/>
      <c r="B27" s="15"/>
      <c r="C27" s="22"/>
      <c r="D27" s="15"/>
      <c r="E27" s="2"/>
      <c r="F27" s="4"/>
      <c r="G27" s="27"/>
      <c r="H27" s="27"/>
      <c r="I27" s="27"/>
      <c r="J27" s="28"/>
      <c r="K27" s="4"/>
    </row>
    <row r="28" spans="1:11" x14ac:dyDescent="0.35">
      <c r="A28" s="43" t="s">
        <v>94</v>
      </c>
      <c r="B28" s="44"/>
      <c r="C28" s="44"/>
      <c r="D28" s="44"/>
      <c r="E28" s="44"/>
      <c r="F28" s="45"/>
      <c r="G28" s="27"/>
      <c r="H28" s="27"/>
      <c r="I28" s="27"/>
      <c r="J28" s="28"/>
      <c r="K28" s="4"/>
    </row>
    <row r="29" spans="1:11" ht="22" x14ac:dyDescent="0.35">
      <c r="A29" s="35" t="s">
        <v>1</v>
      </c>
      <c r="B29" s="35" t="s">
        <v>2</v>
      </c>
      <c r="C29" s="36" t="s">
        <v>3</v>
      </c>
      <c r="D29" s="35" t="s">
        <v>4</v>
      </c>
      <c r="E29" s="32" t="s">
        <v>5</v>
      </c>
      <c r="F29" s="35" t="s">
        <v>124</v>
      </c>
      <c r="G29" s="16" t="s">
        <v>182</v>
      </c>
      <c r="H29" s="17" t="s">
        <v>183</v>
      </c>
      <c r="I29" s="18" t="s">
        <v>180</v>
      </c>
      <c r="J29" s="19" t="s">
        <v>181</v>
      </c>
      <c r="K29" s="4"/>
    </row>
    <row r="30" spans="1:11" s="26" customFormat="1" x14ac:dyDescent="0.35">
      <c r="A30" s="30" t="s">
        <v>95</v>
      </c>
      <c r="B30" s="30" t="s">
        <v>96</v>
      </c>
      <c r="C30" s="31" t="s">
        <v>97</v>
      </c>
      <c r="D30" s="31" t="s">
        <v>98</v>
      </c>
      <c r="E30" s="32" t="s">
        <v>99</v>
      </c>
      <c r="F30" s="33">
        <v>3.08</v>
      </c>
      <c r="G30" s="37">
        <v>122286.27448468618</v>
      </c>
      <c r="H30" s="38">
        <v>213671.86070070439</v>
      </c>
      <c r="I30" s="37">
        <v>50741.192732234922</v>
      </c>
      <c r="J30" s="38">
        <v>108297.95271196371</v>
      </c>
      <c r="K30" s="25">
        <v>5.0139999999999997E-2</v>
      </c>
    </row>
    <row r="31" spans="1:11" s="26" customFormat="1" x14ac:dyDescent="0.35">
      <c r="A31" s="30" t="s">
        <v>100</v>
      </c>
      <c r="B31" s="30" t="s">
        <v>101</v>
      </c>
      <c r="C31" s="31" t="s">
        <v>102</v>
      </c>
      <c r="D31" s="31" t="s">
        <v>103</v>
      </c>
      <c r="E31" s="32" t="s">
        <v>104</v>
      </c>
      <c r="F31" s="33">
        <v>2.67</v>
      </c>
      <c r="G31" s="37">
        <v>3383.5811097200467</v>
      </c>
      <c r="H31" s="38">
        <v>3802.2556459348066</v>
      </c>
      <c r="I31" s="37">
        <v>1403.9755641991894</v>
      </c>
      <c r="J31" s="38">
        <v>1927.1442706207838</v>
      </c>
      <c r="K31" s="33">
        <v>0.42176999999999998</v>
      </c>
    </row>
    <row r="32" spans="1:11" s="26" customFormat="1" x14ac:dyDescent="0.35">
      <c r="A32" s="30" t="s">
        <v>105</v>
      </c>
      <c r="B32" s="30" t="s">
        <v>106</v>
      </c>
      <c r="C32" s="31" t="s">
        <v>107</v>
      </c>
      <c r="D32" s="31" t="s">
        <v>108</v>
      </c>
      <c r="E32" s="32" t="s">
        <v>104</v>
      </c>
      <c r="F32" s="33">
        <v>2.59</v>
      </c>
      <c r="G32" s="37">
        <v>5307.9707911581381</v>
      </c>
      <c r="H32" s="38">
        <v>9512.2460297238322</v>
      </c>
      <c r="I32" s="37">
        <v>2202.4775067046216</v>
      </c>
      <c r="J32" s="38">
        <v>4821.2093409649424</v>
      </c>
      <c r="K32" s="33">
        <v>0.16571</v>
      </c>
    </row>
    <row r="33" spans="1:11" s="26" customFormat="1" x14ac:dyDescent="0.35">
      <c r="A33" s="30" t="s">
        <v>109</v>
      </c>
      <c r="B33" s="30" t="s">
        <v>110</v>
      </c>
      <c r="C33" s="31" t="s">
        <v>111</v>
      </c>
      <c r="D33" s="31" t="s">
        <v>112</v>
      </c>
      <c r="E33" s="32" t="s">
        <v>113</v>
      </c>
      <c r="F33" s="33">
        <v>3.01</v>
      </c>
      <c r="G33" s="37">
        <v>257476.00134356855</v>
      </c>
      <c r="H33" s="38">
        <v>387040.11571968533</v>
      </c>
      <c r="I33" s="37">
        <v>106836.5150803189</v>
      </c>
      <c r="J33" s="38">
        <v>196168.33031915119</v>
      </c>
      <c r="K33" s="33">
        <v>0.16941600000000001</v>
      </c>
    </row>
    <row r="34" spans="1:11" s="26" customFormat="1" x14ac:dyDescent="0.35">
      <c r="A34" s="30" t="s">
        <v>114</v>
      </c>
      <c r="B34" s="30" t="s">
        <v>115</v>
      </c>
      <c r="C34" s="31" t="s">
        <v>116</v>
      </c>
      <c r="D34" s="31" t="s">
        <v>117</v>
      </c>
      <c r="E34" s="32" t="s">
        <v>118</v>
      </c>
      <c r="F34" s="33">
        <v>2.4900000000000002</v>
      </c>
      <c r="G34" s="37">
        <v>9269.8009875664902</v>
      </c>
      <c r="H34" s="38">
        <v>22122.162445590064</v>
      </c>
      <c r="I34" s="37">
        <v>3846.3904512724025</v>
      </c>
      <c r="J34" s="38">
        <v>11212.449288185537</v>
      </c>
      <c r="K34" s="39" t="s">
        <v>195</v>
      </c>
    </row>
    <row r="35" spans="1:11" s="26" customFormat="1" x14ac:dyDescent="0.35">
      <c r="A35" s="30" t="s">
        <v>119</v>
      </c>
      <c r="B35" s="30" t="s">
        <v>120</v>
      </c>
      <c r="C35" s="31" t="s">
        <v>121</v>
      </c>
      <c r="D35" s="31" t="s">
        <v>122</v>
      </c>
      <c r="E35" s="32" t="s">
        <v>123</v>
      </c>
      <c r="F35" s="33">
        <v>2.87</v>
      </c>
      <c r="G35" s="37">
        <v>21386.080629918408</v>
      </c>
      <c r="H35" s="38">
        <v>37581.411985244449</v>
      </c>
      <c r="I35" s="37">
        <v>8873.8923775595049</v>
      </c>
      <c r="J35" s="38">
        <v>19047.85199454863</v>
      </c>
      <c r="K35" s="33">
        <v>0.14003099999999999</v>
      </c>
    </row>
    <row r="37" spans="1:11" x14ac:dyDescent="0.35">
      <c r="A37" s="12" t="s">
        <v>184</v>
      </c>
    </row>
    <row r="38" spans="1:11" x14ac:dyDescent="0.35">
      <c r="A38" s="12" t="s">
        <v>185</v>
      </c>
    </row>
    <row r="39" spans="1:11" x14ac:dyDescent="0.35">
      <c r="A39" s="12" t="s">
        <v>186</v>
      </c>
    </row>
    <row r="40" spans="1:11" x14ac:dyDescent="0.35">
      <c r="A40" s="29" t="s">
        <v>191</v>
      </c>
    </row>
  </sheetData>
  <mergeCells count="4">
    <mergeCell ref="A3:F3"/>
    <mergeCell ref="A18:F18"/>
    <mergeCell ref="A28:F28"/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3DE6-2FFC-4E5F-83A1-CE6383475E23}">
  <dimension ref="A1:R36"/>
  <sheetViews>
    <sheetView zoomScale="75" zoomScaleNormal="75" workbookViewId="0">
      <selection activeCell="C7" sqref="C7"/>
    </sheetView>
  </sheetViews>
  <sheetFormatPr defaultRowHeight="14.5" x14ac:dyDescent="0.35"/>
  <cols>
    <col min="3" max="3" width="23.26953125" customWidth="1"/>
    <col min="4" max="18" width="14.6328125" customWidth="1"/>
  </cols>
  <sheetData>
    <row r="1" spans="1:18" x14ac:dyDescent="0.35">
      <c r="A1" s="9"/>
    </row>
    <row r="3" spans="1:18" ht="19" customHeight="1" x14ac:dyDescent="0.35">
      <c r="B3" s="51" t="s">
        <v>167</v>
      </c>
      <c r="C3" s="4" t="s">
        <v>168</v>
      </c>
      <c r="D3" s="4" t="s">
        <v>127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166</v>
      </c>
    </row>
    <row r="4" spans="1:18" x14ac:dyDescent="0.35">
      <c r="B4" s="51"/>
      <c r="C4" s="4"/>
      <c r="D4" s="4" t="s">
        <v>128</v>
      </c>
      <c r="E4" s="4" t="s">
        <v>129</v>
      </c>
      <c r="F4" s="4" t="s">
        <v>130</v>
      </c>
      <c r="G4" s="4" t="s">
        <v>131</v>
      </c>
      <c r="H4" s="4" t="s">
        <v>132</v>
      </c>
      <c r="I4" s="4" t="s">
        <v>133</v>
      </c>
      <c r="J4" s="4" t="s">
        <v>134</v>
      </c>
      <c r="K4" s="4" t="s">
        <v>135</v>
      </c>
      <c r="L4" s="4" t="s">
        <v>136</v>
      </c>
      <c r="M4" s="4" t="s">
        <v>137</v>
      </c>
      <c r="N4" s="4" t="s">
        <v>138</v>
      </c>
      <c r="O4" s="4" t="s">
        <v>139</v>
      </c>
      <c r="P4" s="4" t="s">
        <v>176</v>
      </c>
      <c r="Q4" s="4" t="s">
        <v>141</v>
      </c>
      <c r="R4" s="4"/>
    </row>
    <row r="5" spans="1:18" x14ac:dyDescent="0.35">
      <c r="B5" s="51"/>
      <c r="C5" s="4" t="s">
        <v>169</v>
      </c>
      <c r="D5" s="4">
        <v>4615.6402830951902</v>
      </c>
      <c r="E5" s="4">
        <v>5028.5939643761267</v>
      </c>
      <c r="F5" s="4">
        <v>2594.0963876013348</v>
      </c>
      <c r="G5" s="4">
        <v>11883.992924153476</v>
      </c>
      <c r="H5" s="4">
        <v>5108.98917283229</v>
      </c>
      <c r="I5" s="4">
        <v>7360.359481811106</v>
      </c>
      <c r="J5" s="4">
        <v>2150.7502960795282</v>
      </c>
      <c r="K5" s="4">
        <v>15259.323887868708</v>
      </c>
      <c r="L5" s="4">
        <v>25816.578067561364</v>
      </c>
      <c r="M5" s="4">
        <v>230566.12460311642</v>
      </c>
      <c r="N5" s="4">
        <v>108595.34810360074</v>
      </c>
      <c r="O5" s="4">
        <v>446959.7454830177</v>
      </c>
      <c r="P5" s="4">
        <v>273817.13780187379</v>
      </c>
      <c r="Q5" s="4">
        <v>599061.09674853156</v>
      </c>
      <c r="R5" s="4">
        <v>2.4087759815242498</v>
      </c>
    </row>
    <row r="6" spans="1:18" x14ac:dyDescent="0.35">
      <c r="B6" s="51"/>
      <c r="C6" s="4" t="s">
        <v>170</v>
      </c>
      <c r="D6" s="4">
        <v>9971.5223913270402</v>
      </c>
      <c r="E6" s="4">
        <v>7990.6936630171413</v>
      </c>
      <c r="F6" s="4">
        <v>5247.03201744342</v>
      </c>
      <c r="G6" s="4">
        <v>4901.4577136141888</v>
      </c>
      <c r="H6" s="4">
        <v>2635.8743097358406</v>
      </c>
      <c r="I6" s="4">
        <v>9855.3573424252627</v>
      </c>
      <c r="J6" s="4">
        <v>2114.6982779867685</v>
      </c>
      <c r="K6" s="4">
        <v>10378.709676066172</v>
      </c>
      <c r="L6" s="4">
        <v>14899.454090423143</v>
      </c>
      <c r="M6" s="4">
        <v>90736.591550789555</v>
      </c>
      <c r="N6" s="4">
        <v>45337.920749518351</v>
      </c>
      <c r="O6" s="4">
        <v>502411.95497712411</v>
      </c>
      <c r="P6" s="4">
        <v>110725.96468223598</v>
      </c>
      <c r="Q6" s="4">
        <v>921610.54576381203</v>
      </c>
      <c r="R6" s="4">
        <v>3.4095842956120102</v>
      </c>
    </row>
    <row r="7" spans="1:18" x14ac:dyDescent="0.35">
      <c r="B7" s="51"/>
      <c r="C7" s="4" t="s">
        <v>171</v>
      </c>
      <c r="D7" s="4">
        <v>2407.6820723067563</v>
      </c>
      <c r="E7" s="4">
        <v>2036.3080109050047</v>
      </c>
      <c r="F7" s="4">
        <v>19402.799281730931</v>
      </c>
      <c r="G7" s="4">
        <v>17527.36541977524</v>
      </c>
      <c r="H7" s="4">
        <v>13332.582573449747</v>
      </c>
      <c r="I7" s="4">
        <v>17777.337156825426</v>
      </c>
      <c r="J7" s="4">
        <v>4274.1501778112433</v>
      </c>
      <c r="K7" s="4">
        <v>21720.963349485603</v>
      </c>
      <c r="L7" s="4">
        <v>33207.029109289178</v>
      </c>
      <c r="M7" s="4">
        <v>537068.74878814502</v>
      </c>
      <c r="N7" s="4">
        <v>261067.25671682853</v>
      </c>
      <c r="O7" s="4">
        <v>209738.96432980304</v>
      </c>
      <c r="P7" s="4">
        <v>329959.50827328418</v>
      </c>
      <c r="Q7" s="4">
        <v>269297.08194587962</v>
      </c>
      <c r="R7" s="4">
        <v>2.9284064665127021</v>
      </c>
    </row>
    <row r="8" spans="1:18" x14ac:dyDescent="0.35">
      <c r="B8" s="51"/>
      <c r="C8" s="4" t="s">
        <v>172</v>
      </c>
      <c r="D8" s="4">
        <v>12622.189179381872</v>
      </c>
      <c r="E8" s="4">
        <v>5111.8132274647005</v>
      </c>
      <c r="F8" s="4">
        <v>3582.0321565287359</v>
      </c>
      <c r="G8" s="4">
        <v>10632.742071893026</v>
      </c>
      <c r="H8" s="4">
        <v>4261.2752699739376</v>
      </c>
      <c r="I8" s="4">
        <v>9833.0862977572488</v>
      </c>
      <c r="J8" s="4">
        <v>7799.5915903098257</v>
      </c>
      <c r="K8" s="4">
        <v>57170.945254114864</v>
      </c>
      <c r="L8" s="4">
        <v>27285.320359917416</v>
      </c>
      <c r="M8" s="4">
        <v>395641.13982943422</v>
      </c>
      <c r="N8" s="4">
        <v>168878.82097632249</v>
      </c>
      <c r="O8" s="4">
        <v>263958.92817886866</v>
      </c>
      <c r="P8" s="4">
        <v>322914.92783284915</v>
      </c>
      <c r="Q8" s="4">
        <v>449124.96498070325</v>
      </c>
      <c r="R8" s="4">
        <v>2.1431870669745958</v>
      </c>
    </row>
    <row r="9" spans="1:18" x14ac:dyDescent="0.35">
      <c r="B9" s="51"/>
      <c r="C9" s="4" t="s">
        <v>173</v>
      </c>
      <c r="D9" s="4">
        <v>6924.6737737440017</v>
      </c>
      <c r="E9" s="4">
        <v>5889.6843072543461</v>
      </c>
      <c r="F9" s="4">
        <v>1831.105103652382</v>
      </c>
      <c r="G9" s="4">
        <v>1403.446808396526</v>
      </c>
      <c r="H9" s="4">
        <v>1201.1326297988799</v>
      </c>
      <c r="I9" s="4">
        <v>5945.7438118874315</v>
      </c>
      <c r="J9" s="4">
        <v>578.7152064128677</v>
      </c>
      <c r="K9" s="4">
        <v>2400.4609820567002</v>
      </c>
      <c r="L9" s="4">
        <v>9.1125964728151914</v>
      </c>
      <c r="M9" s="4">
        <v>33367.401946357575</v>
      </c>
      <c r="N9" s="4">
        <v>27552.025877160675</v>
      </c>
      <c r="O9" s="4">
        <v>580255.27260085102</v>
      </c>
      <c r="P9" s="4">
        <v>50961.757962803298</v>
      </c>
      <c r="Q9" s="4">
        <v>1020497.2435986706</v>
      </c>
      <c r="R9" s="4">
        <v>1.1732101616628179</v>
      </c>
    </row>
    <row r="10" spans="1:18" x14ac:dyDescent="0.35">
      <c r="B10" s="51"/>
      <c r="C10" s="4" t="s">
        <v>177</v>
      </c>
      <c r="D10" s="4">
        <f>AVERAGE(D5:D9)</f>
        <v>7308.341539970972</v>
      </c>
      <c r="E10" s="4">
        <f t="shared" ref="E10:J10" si="0">AVERAGE(E5:E9)</f>
        <v>5211.4186346034639</v>
      </c>
      <c r="F10" s="4">
        <f t="shared" si="0"/>
        <v>6531.4129893913614</v>
      </c>
      <c r="G10" s="4">
        <f t="shared" si="0"/>
        <v>9269.8009875664902</v>
      </c>
      <c r="H10" s="4">
        <f t="shared" si="0"/>
        <v>5307.9707911581381</v>
      </c>
      <c r="I10" s="4">
        <f t="shared" si="0"/>
        <v>10154.376818141294</v>
      </c>
      <c r="J10" s="4">
        <f t="shared" si="0"/>
        <v>3383.5811097200467</v>
      </c>
      <c r="K10" s="4">
        <f t="shared" ref="K10" si="1">AVERAGE(K5:K9)</f>
        <v>21386.080629918408</v>
      </c>
      <c r="L10" s="4">
        <f t="shared" ref="L10" si="2">AVERAGE(L5:L9)</f>
        <v>20243.498844732781</v>
      </c>
      <c r="M10" s="4">
        <f t="shared" ref="M10" si="3">AVERAGE(M5:M9)</f>
        <v>257476.00134356855</v>
      </c>
      <c r="N10" s="4">
        <f t="shared" ref="N10" si="4">AVERAGE(N5:N9)</f>
        <v>122286.27448468618</v>
      </c>
      <c r="O10" s="4">
        <f t="shared" ref="O10:P10" si="5">AVERAGE(O5:O9)</f>
        <v>400664.97311393294</v>
      </c>
      <c r="P10" s="4">
        <f t="shared" si="5"/>
        <v>217675.85931060929</v>
      </c>
      <c r="Q10" s="4">
        <f t="shared" ref="Q10" si="6">AVERAGE(Q5:Q9)</f>
        <v>651918.1866075194</v>
      </c>
      <c r="R10" s="4">
        <f t="shared" ref="R10" si="7">AVERAGE(R5:R9)</f>
        <v>2.412632794457275</v>
      </c>
    </row>
    <row r="11" spans="1:18" x14ac:dyDescent="0.35">
      <c r="B11" s="5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5">
      <c r="B12" s="5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5">
      <c r="B13" s="51"/>
      <c r="C13" s="4" t="s">
        <v>161</v>
      </c>
      <c r="D13" s="4">
        <v>12192.026310750714</v>
      </c>
      <c r="E13" s="4">
        <v>12890.49702076752</v>
      </c>
      <c r="F13" s="4">
        <v>6775.2908297196946</v>
      </c>
      <c r="G13" s="4">
        <v>19575.574195024332</v>
      </c>
      <c r="H13" s="4">
        <v>6467.964941834648</v>
      </c>
      <c r="I13" s="4">
        <v>13334.101567481808</v>
      </c>
      <c r="J13" s="4">
        <v>4337.2743076000534</v>
      </c>
      <c r="K13" s="4">
        <v>31464.96083835325</v>
      </c>
      <c r="L13" s="4">
        <v>42159.187846883258</v>
      </c>
      <c r="M13" s="4">
        <v>274986.79621608672</v>
      </c>
      <c r="N13" s="4">
        <v>132922.26854375831</v>
      </c>
      <c r="O13" s="4">
        <v>330071.85771757917</v>
      </c>
      <c r="P13" s="4">
        <v>234081.16832844075</v>
      </c>
      <c r="Q13" s="4">
        <v>617558.80854123889</v>
      </c>
      <c r="R13" s="4">
        <v>1.8314087759815241</v>
      </c>
    </row>
    <row r="14" spans="1:18" x14ac:dyDescent="0.35">
      <c r="B14" s="51"/>
      <c r="C14" s="4" t="s">
        <v>162</v>
      </c>
      <c r="D14" s="4">
        <v>6897.8187530574087</v>
      </c>
      <c r="E14" s="4">
        <v>6625.8716487880965</v>
      </c>
      <c r="F14" s="4">
        <v>5070.1856172326379</v>
      </c>
      <c r="G14" s="4">
        <v>17323.870423671473</v>
      </c>
      <c r="H14" s="4">
        <v>5201.4438512458282</v>
      </c>
      <c r="I14" s="4">
        <v>9390.6071375394986</v>
      </c>
      <c r="J14" s="4">
        <v>3173.0980145436806</v>
      </c>
      <c r="K14" s="4">
        <v>24072.189164201514</v>
      </c>
      <c r="L14" s="4">
        <v>45076.465500951104</v>
      </c>
      <c r="M14" s="4">
        <v>222054.43729290113</v>
      </c>
      <c r="N14" s="4">
        <v>131054.13494714492</v>
      </c>
      <c r="O14" s="4">
        <v>356854.15956096479</v>
      </c>
      <c r="P14" s="4">
        <v>312231.44615086872</v>
      </c>
      <c r="Q14" s="4">
        <v>593792.04914240818</v>
      </c>
      <c r="R14" s="4">
        <v>1.8775981524249425</v>
      </c>
    </row>
    <row r="15" spans="1:18" x14ac:dyDescent="0.35">
      <c r="B15" s="51"/>
      <c r="C15" s="4" t="s">
        <v>163</v>
      </c>
      <c r="D15" s="4">
        <v>5392.9086474447249</v>
      </c>
      <c r="E15" s="4">
        <v>3224.1155657538811</v>
      </c>
      <c r="F15" s="4">
        <v>2258.4075512476034</v>
      </c>
      <c r="G15" s="4">
        <v>30607.064845752862</v>
      </c>
      <c r="H15" s="4">
        <v>6043.802461555696</v>
      </c>
      <c r="I15" s="4">
        <v>4325.0562557816647</v>
      </c>
      <c r="J15" s="4">
        <v>3022.2846352838292</v>
      </c>
      <c r="K15" s="4">
        <v>61193.927164987188</v>
      </c>
      <c r="L15" s="4">
        <v>21777.015645605035</v>
      </c>
      <c r="M15" s="4">
        <v>699743.12369483407</v>
      </c>
      <c r="N15" s="4">
        <v>196484.34444661523</v>
      </c>
      <c r="O15" s="4">
        <v>209473.76205824959</v>
      </c>
      <c r="P15" s="4">
        <v>284051.48174685083</v>
      </c>
      <c r="Q15" s="4">
        <v>211220.4824855568</v>
      </c>
      <c r="R15" s="4">
        <v>1.7064843598083168</v>
      </c>
    </row>
    <row r="16" spans="1:18" x14ac:dyDescent="0.35">
      <c r="B16" s="51"/>
      <c r="C16" s="4" t="s">
        <v>164</v>
      </c>
      <c r="D16" s="4">
        <v>8111.0873011835092</v>
      </c>
      <c r="E16" s="4">
        <v>6069.7493969615407</v>
      </c>
      <c r="F16" s="4">
        <v>2656.3087019720979</v>
      </c>
      <c r="G16" s="4">
        <v>23251.028172949762</v>
      </c>
      <c r="H16" s="4">
        <v>5456.0271466906306</v>
      </c>
      <c r="I16" s="4">
        <v>13830.009733389477</v>
      </c>
      <c r="J16" s="4">
        <v>3589.4449124094199</v>
      </c>
      <c r="K16" s="4">
        <v>49062.228895179716</v>
      </c>
      <c r="L16" s="4">
        <v>41880.185867853426</v>
      </c>
      <c r="M16" s="4">
        <v>482292.35083087301</v>
      </c>
      <c r="N16" s="4">
        <v>203905.22010278012</v>
      </c>
      <c r="O16" s="4">
        <v>242699.46002239932</v>
      </c>
      <c r="P16" s="4">
        <v>335287.52666486136</v>
      </c>
      <c r="Q16" s="4">
        <v>320727.14945601567</v>
      </c>
      <c r="R16" s="4">
        <v>2.1200923787528874</v>
      </c>
    </row>
    <row r="17" spans="2:18" x14ac:dyDescent="0.35">
      <c r="B17" s="51"/>
      <c r="C17" s="4" t="s">
        <v>165</v>
      </c>
      <c r="D17" s="4">
        <v>7062.6028219943501</v>
      </c>
      <c r="E17" s="4">
        <v>4262.4995728924296</v>
      </c>
      <c r="F17" s="4">
        <v>2273.5980112409688</v>
      </c>
      <c r="G17" s="4">
        <v>19853.274590551879</v>
      </c>
      <c r="H17" s="4">
        <v>24391.991747292359</v>
      </c>
      <c r="I17" s="4">
        <v>10490.866662437003</v>
      </c>
      <c r="J17" s="4">
        <v>4889.1763598370489</v>
      </c>
      <c r="K17" s="4">
        <v>22113.753863500566</v>
      </c>
      <c r="L17" s="4">
        <v>26109.616441630296</v>
      </c>
      <c r="M17" s="4">
        <v>256123.87056373165</v>
      </c>
      <c r="N17" s="4">
        <v>403993.33546322334</v>
      </c>
      <c r="O17" s="4">
        <v>244515.64412244118</v>
      </c>
      <c r="P17" s="4">
        <v>445587.21076433011</v>
      </c>
      <c r="Q17" s="4">
        <v>267150.33622041589</v>
      </c>
      <c r="R17" s="4">
        <v>2.3298731257208765</v>
      </c>
    </row>
    <row r="18" spans="2:18" x14ac:dyDescent="0.35">
      <c r="B18" s="4"/>
      <c r="C18" s="4" t="s">
        <v>178</v>
      </c>
      <c r="D18" s="4">
        <f>AVERAGE(D13:D17)</f>
        <v>7931.2887668861413</v>
      </c>
      <c r="E18" s="4">
        <f t="shared" ref="E18:R18" si="8">AVERAGE(E13:E17)</f>
        <v>6614.5466410326944</v>
      </c>
      <c r="F18" s="4">
        <f t="shared" si="8"/>
        <v>3806.7581422825997</v>
      </c>
      <c r="G18" s="4">
        <f t="shared" si="8"/>
        <v>22122.162445590064</v>
      </c>
      <c r="H18" s="4">
        <f t="shared" si="8"/>
        <v>9512.2460297238322</v>
      </c>
      <c r="I18" s="4">
        <f t="shared" si="8"/>
        <v>10274.128271325892</v>
      </c>
      <c r="J18" s="4">
        <f t="shared" si="8"/>
        <v>3802.2556459348066</v>
      </c>
      <c r="K18" s="4">
        <f t="shared" si="8"/>
        <v>37581.411985244449</v>
      </c>
      <c r="L18" s="4">
        <f t="shared" si="8"/>
        <v>35400.494260584623</v>
      </c>
      <c r="M18" s="4">
        <f t="shared" si="8"/>
        <v>387040.11571968533</v>
      </c>
      <c r="N18" s="4">
        <f t="shared" si="8"/>
        <v>213671.86070070439</v>
      </c>
      <c r="O18" s="4">
        <f t="shared" si="8"/>
        <v>276722.97669632675</v>
      </c>
      <c r="P18" s="4">
        <f t="shared" si="8"/>
        <v>322247.7667310703</v>
      </c>
      <c r="Q18" s="4">
        <f t="shared" si="8"/>
        <v>402089.76516912703</v>
      </c>
      <c r="R18" s="4">
        <f t="shared" si="8"/>
        <v>1.9730913585377094</v>
      </c>
    </row>
    <row r="21" spans="2:18" x14ac:dyDescent="0.35">
      <c r="B21" s="48" t="s">
        <v>125</v>
      </c>
      <c r="C21" s="4" t="s">
        <v>126</v>
      </c>
      <c r="D21" s="4" t="s">
        <v>127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8" x14ac:dyDescent="0.35">
      <c r="B22" s="49"/>
      <c r="C22" s="4" t="s">
        <v>154</v>
      </c>
      <c r="D22" s="4" t="s">
        <v>128</v>
      </c>
      <c r="E22" s="4" t="s">
        <v>129</v>
      </c>
      <c r="F22" s="4" t="s">
        <v>130</v>
      </c>
      <c r="G22" s="4" t="s">
        <v>131</v>
      </c>
      <c r="H22" s="4" t="s">
        <v>132</v>
      </c>
      <c r="I22" s="4" t="s">
        <v>133</v>
      </c>
      <c r="J22" s="4" t="s">
        <v>134</v>
      </c>
      <c r="K22" s="4" t="s">
        <v>135</v>
      </c>
      <c r="L22" s="4" t="s">
        <v>136</v>
      </c>
      <c r="M22" s="4" t="s">
        <v>137</v>
      </c>
      <c r="N22" s="4" t="s">
        <v>138</v>
      </c>
      <c r="O22" s="4" t="s">
        <v>139</v>
      </c>
      <c r="P22" s="4" t="s">
        <v>140</v>
      </c>
      <c r="Q22" s="4" t="s">
        <v>141</v>
      </c>
    </row>
    <row r="23" spans="2:18" x14ac:dyDescent="0.35">
      <c r="B23" s="49"/>
      <c r="C23" s="4" t="s">
        <v>156</v>
      </c>
      <c r="D23" s="4">
        <v>4957.0545246859401</v>
      </c>
      <c r="E23" s="4">
        <v>5400.5539719406697</v>
      </c>
      <c r="F23" s="4">
        <v>2785.97907266021</v>
      </c>
      <c r="G23" s="4">
        <v>12763.039856413299</v>
      </c>
      <c r="H23" s="4">
        <v>5486.89593262168</v>
      </c>
      <c r="I23" s="4">
        <v>7904.7978253972497</v>
      </c>
      <c r="J23" s="4">
        <v>2309.8391193304301</v>
      </c>
      <c r="K23" s="4">
        <v>16388.040636321799</v>
      </c>
      <c r="L23" s="4">
        <v>27726.2042257537</v>
      </c>
      <c r="M23" s="4">
        <v>247620.86755095801</v>
      </c>
      <c r="N23" s="4">
        <v>116628.036124993</v>
      </c>
      <c r="O23" s="4">
        <v>480020.90561817202</v>
      </c>
      <c r="P23" s="4">
        <v>294071.11443423101</v>
      </c>
      <c r="Q23" s="4">
        <v>643373.03993916698</v>
      </c>
    </row>
    <row r="24" spans="2:18" x14ac:dyDescent="0.35">
      <c r="B24" s="49"/>
      <c r="C24" s="4" t="s">
        <v>157</v>
      </c>
      <c r="D24" s="4">
        <v>5829.2838156703401</v>
      </c>
      <c r="E24" s="4">
        <v>4671.3048838279101</v>
      </c>
      <c r="F24" s="4">
        <v>3067.3790439652698</v>
      </c>
      <c r="G24" s="4">
        <v>2865.3586686035901</v>
      </c>
      <c r="H24" s="4">
        <v>1540.9141002630299</v>
      </c>
      <c r="I24" s="4">
        <v>5761.3745222911602</v>
      </c>
      <c r="J24" s="4">
        <v>1236.2381553308301</v>
      </c>
      <c r="K24" s="4">
        <v>6067.3227184301704</v>
      </c>
      <c r="L24" s="4">
        <v>8710.1189951866709</v>
      </c>
      <c r="M24" s="4">
        <v>53043.991063606903</v>
      </c>
      <c r="N24" s="4">
        <v>26504.238499347099</v>
      </c>
      <c r="O24" s="4">
        <v>293706.593939432</v>
      </c>
      <c r="P24" s="4">
        <v>64729.641930909303</v>
      </c>
      <c r="Q24" s="4">
        <v>538767.22409456805</v>
      </c>
    </row>
    <row r="25" spans="2:18" x14ac:dyDescent="0.35">
      <c r="B25" s="49"/>
      <c r="C25" s="4" t="s">
        <v>158</v>
      </c>
      <c r="D25" s="4">
        <v>5618.9203950173296</v>
      </c>
      <c r="E25" s="4">
        <v>4752.2273578459099</v>
      </c>
      <c r="F25" s="4">
        <v>45281.221245333603</v>
      </c>
      <c r="G25" s="4">
        <v>40904.433422034002</v>
      </c>
      <c r="H25" s="4">
        <v>31114.872267348401</v>
      </c>
      <c r="I25" s="4">
        <v>41487.804170042902</v>
      </c>
      <c r="J25" s="4">
        <v>9974.7844126534292</v>
      </c>
      <c r="K25" s="4">
        <v>50691.229281329601</v>
      </c>
      <c r="L25" s="4">
        <v>77496.7987950971</v>
      </c>
      <c r="M25" s="4">
        <v>1253382.4879963901</v>
      </c>
      <c r="N25" s="4">
        <v>609264.88181721896</v>
      </c>
      <c r="O25" s="4">
        <v>489477.64235891699</v>
      </c>
      <c r="P25" s="4">
        <v>770041.95524467505</v>
      </c>
      <c r="Q25" s="4">
        <v>628471.21032663004</v>
      </c>
    </row>
    <row r="26" spans="2:18" x14ac:dyDescent="0.35">
      <c r="B26" s="49"/>
      <c r="C26" s="4" t="s">
        <v>159</v>
      </c>
      <c r="D26" s="4">
        <v>6744.35528575641</v>
      </c>
      <c r="E26" s="4">
        <v>2731.3712439650999</v>
      </c>
      <c r="F26" s="4">
        <v>1913.9704820853501</v>
      </c>
      <c r="G26" s="4">
        <v>5681.3433213150502</v>
      </c>
      <c r="H26" s="4">
        <v>2276.9072767549201</v>
      </c>
      <c r="I26" s="4">
        <v>5254.0669930622698</v>
      </c>
      <c r="J26" s="4">
        <v>4167.5192806311097</v>
      </c>
      <c r="K26" s="4">
        <v>30547.883678222799</v>
      </c>
      <c r="L26" s="4">
        <v>14579.2375615446</v>
      </c>
      <c r="M26" s="4">
        <v>211401.079064005</v>
      </c>
      <c r="N26" s="4">
        <v>90236.230238449702</v>
      </c>
      <c r="O26" s="4">
        <v>141039.939045893</v>
      </c>
      <c r="P26" s="4">
        <v>172541.622489434</v>
      </c>
      <c r="Q26" s="4">
        <v>239978.841109487</v>
      </c>
    </row>
    <row r="27" spans="2:18" x14ac:dyDescent="0.35">
      <c r="B27" s="49"/>
      <c r="C27" s="4" t="s">
        <v>160</v>
      </c>
      <c r="D27" s="4">
        <v>6715.0933338833902</v>
      </c>
      <c r="E27" s="4">
        <v>5711.42859903098</v>
      </c>
      <c r="F27" s="4">
        <v>1775.6853357913201</v>
      </c>
      <c r="G27" s="4">
        <v>1360.9704392511701</v>
      </c>
      <c r="H27" s="4">
        <v>1164.7794508464401</v>
      </c>
      <c r="I27" s="4">
        <v>5765.7914207554904</v>
      </c>
      <c r="J27" s="4">
        <v>561.19995710626301</v>
      </c>
      <c r="K27" s="4">
        <v>2327.8092319634002</v>
      </c>
      <c r="L27" s="4">
        <v>8.8367969132335897</v>
      </c>
      <c r="M27" s="4">
        <v>32357.512526954299</v>
      </c>
      <c r="N27" s="4">
        <v>26718.1431714828</v>
      </c>
      <c r="O27" s="4">
        <v>562693.41203721997</v>
      </c>
      <c r="P27" s="4">
        <v>49419.362176533701</v>
      </c>
      <c r="Q27" s="4">
        <v>989611.129945072</v>
      </c>
    </row>
    <row r="28" spans="2:18" x14ac:dyDescent="0.35">
      <c r="B28" s="49"/>
      <c r="C28" s="4" t="s">
        <v>177</v>
      </c>
      <c r="D28" s="4">
        <v>5972.9414710026813</v>
      </c>
      <c r="E28" s="4">
        <v>4653.3772113221139</v>
      </c>
      <c r="F28" s="4">
        <v>10964.847035967152</v>
      </c>
      <c r="G28" s="4">
        <v>12715.029141523422</v>
      </c>
      <c r="H28" s="4">
        <v>8316.8738055668946</v>
      </c>
      <c r="I28" s="4">
        <v>13234.766986309813</v>
      </c>
      <c r="J28" s="4">
        <v>3649.9161850104124</v>
      </c>
      <c r="K28" s="4">
        <v>21204.457109253555</v>
      </c>
      <c r="L28" s="4">
        <v>25704.239274899061</v>
      </c>
      <c r="M28" s="4">
        <v>359561.18764038285</v>
      </c>
      <c r="N28" s="4">
        <v>173870.30597029833</v>
      </c>
      <c r="O28" s="4">
        <v>393387.69859992684</v>
      </c>
      <c r="P28" s="4">
        <v>270160.7392551566</v>
      </c>
      <c r="Q28" s="4">
        <v>608040.28908298479</v>
      </c>
    </row>
    <row r="29" spans="2:18" x14ac:dyDescent="0.35">
      <c r="B29" s="4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8" x14ac:dyDescent="0.35">
      <c r="B30" s="49"/>
      <c r="C30" s="4" t="s">
        <v>155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8" x14ac:dyDescent="0.35">
      <c r="B31" s="49"/>
      <c r="C31" s="4" t="s">
        <v>161</v>
      </c>
      <c r="D31" s="4">
        <v>4359.8373798535104</v>
      </c>
      <c r="E31" s="4">
        <v>4609.60871668034</v>
      </c>
      <c r="F31" s="4">
        <v>2422.8266463584901</v>
      </c>
      <c r="G31" s="4">
        <v>7000.1751909201503</v>
      </c>
      <c r="H31" s="4">
        <v>2312.9276960407401</v>
      </c>
      <c r="I31" s="4">
        <v>4768.24056632887</v>
      </c>
      <c r="J31" s="4">
        <v>1550.9981828269699</v>
      </c>
      <c r="K31" s="4">
        <v>11251.7894008902</v>
      </c>
      <c r="L31" s="4">
        <v>15076.017586759101</v>
      </c>
      <c r="M31" s="4">
        <v>98334.573970849102</v>
      </c>
      <c r="N31" s="4">
        <v>47532.662761808002</v>
      </c>
      <c r="O31" s="4">
        <v>118032.85086793599</v>
      </c>
      <c r="P31" s="4">
        <v>83706.826214622706</v>
      </c>
      <c r="Q31" s="4">
        <v>220837.448108337</v>
      </c>
    </row>
    <row r="32" spans="2:18" x14ac:dyDescent="0.35">
      <c r="B32" s="49"/>
      <c r="C32" s="4" t="s">
        <v>162</v>
      </c>
      <c r="D32" s="4">
        <v>5487.6116276673301</v>
      </c>
      <c r="E32" s="4">
        <v>5271.2620619677</v>
      </c>
      <c r="F32" s="4">
        <v>4033.6243301877198</v>
      </c>
      <c r="G32" s="4">
        <v>13782.1355092875</v>
      </c>
      <c r="H32" s="4">
        <v>4138.0478062146303</v>
      </c>
      <c r="I32" s="4">
        <v>7470.7681897232196</v>
      </c>
      <c r="J32" s="4">
        <v>2524.3820088227098</v>
      </c>
      <c r="K32" s="4">
        <v>19150.811276728298</v>
      </c>
      <c r="L32" s="4">
        <v>35860.921411935196</v>
      </c>
      <c r="M32" s="4">
        <v>176657.07895318899</v>
      </c>
      <c r="N32" s="4">
        <v>104261.1034787</v>
      </c>
      <c r="O32" s="4">
        <v>283898.012617425</v>
      </c>
      <c r="P32" s="4">
        <v>248398.07709668201</v>
      </c>
      <c r="Q32" s="4">
        <v>472395.73406390002</v>
      </c>
    </row>
    <row r="33" spans="2:17" x14ac:dyDescent="0.35">
      <c r="B33" s="49"/>
      <c r="C33" s="4" t="s">
        <v>163</v>
      </c>
      <c r="D33" s="4">
        <v>5792.7617829373503</v>
      </c>
      <c r="E33" s="4">
        <v>3463.1651774635302</v>
      </c>
      <c r="F33" s="4">
        <v>2425.8554721417299</v>
      </c>
      <c r="G33" s="4">
        <v>32876.402534719498</v>
      </c>
      <c r="H33" s="4">
        <v>6491.9156269244704</v>
      </c>
      <c r="I33" s="4">
        <v>4645.7342828192104</v>
      </c>
      <c r="J33" s="4">
        <v>3246.3696452055201</v>
      </c>
      <c r="K33" s="4">
        <v>65731.104641861602</v>
      </c>
      <c r="L33" s="4">
        <v>23391.656010724699</v>
      </c>
      <c r="M33" s="4">
        <v>751625.04870785202</v>
      </c>
      <c r="N33" s="4">
        <v>211052.52765502501</v>
      </c>
      <c r="O33" s="4">
        <v>225005.03581756199</v>
      </c>
      <c r="P33" s="4">
        <v>305112.264163705</v>
      </c>
      <c r="Q33" s="4">
        <v>226881.26551071199</v>
      </c>
    </row>
    <row r="34" spans="2:17" x14ac:dyDescent="0.35">
      <c r="B34" s="49"/>
      <c r="C34" s="4" t="s">
        <v>164</v>
      </c>
      <c r="D34" s="4">
        <v>7992.63415728991</v>
      </c>
      <c r="E34" s="4">
        <v>5981.1076560926604</v>
      </c>
      <c r="F34" s="4">
        <v>2617.5163545078299</v>
      </c>
      <c r="G34" s="4">
        <v>22911.473525887501</v>
      </c>
      <c r="H34" s="4">
        <v>5376.3481166547899</v>
      </c>
      <c r="I34" s="4">
        <v>13628.038274795999</v>
      </c>
      <c r="J34" s="4">
        <v>3537.0251789113299</v>
      </c>
      <c r="K34" s="4">
        <v>48345.731212037601</v>
      </c>
      <c r="L34" s="4">
        <v>41268.573700620102</v>
      </c>
      <c r="M34" s="4">
        <v>475249.023209012</v>
      </c>
      <c r="N34" s="4">
        <v>200927.41780813999</v>
      </c>
      <c r="O34" s="4">
        <v>239155.11226809301</v>
      </c>
      <c r="P34" s="4">
        <v>330391.03619853797</v>
      </c>
      <c r="Q34" s="4">
        <v>316043.29662908899</v>
      </c>
    </row>
    <row r="35" spans="2:17" x14ac:dyDescent="0.35">
      <c r="B35" s="49"/>
      <c r="C35" s="4" t="s">
        <v>165</v>
      </c>
      <c r="D35" s="4">
        <v>8416.2381318413209</v>
      </c>
      <c r="E35" s="4">
        <v>5079.4604123305899</v>
      </c>
      <c r="F35" s="4">
        <v>2709.36123139959</v>
      </c>
      <c r="G35" s="4">
        <v>23658.400573024999</v>
      </c>
      <c r="H35" s="4">
        <v>29067.019090442202</v>
      </c>
      <c r="I35" s="4">
        <v>12501.5712005638</v>
      </c>
      <c r="J35" s="4">
        <v>5826.2475676549702</v>
      </c>
      <c r="K35" s="4">
        <v>26352.1286974469</v>
      </c>
      <c r="L35" s="4">
        <v>31113.847832341798</v>
      </c>
      <c r="M35" s="4">
        <v>305213.18276603398</v>
      </c>
      <c r="N35" s="4">
        <v>481423.66215848102</v>
      </c>
      <c r="O35" s="4">
        <v>291380.09594512603</v>
      </c>
      <c r="P35" s="4">
        <v>530989.51885228499</v>
      </c>
      <c r="Q35" s="4">
        <v>318353.00714214402</v>
      </c>
    </row>
    <row r="36" spans="2:17" x14ac:dyDescent="0.35">
      <c r="B36" s="50"/>
      <c r="C36" s="4" t="s">
        <v>178</v>
      </c>
      <c r="D36" s="4">
        <v>6409.8166159178845</v>
      </c>
      <c r="E36" s="4">
        <v>4880.9208049069648</v>
      </c>
      <c r="F36" s="4">
        <v>2841.8368069190719</v>
      </c>
      <c r="G36" s="4">
        <v>20045.717466767928</v>
      </c>
      <c r="H36" s="4">
        <v>9477.2516672553666</v>
      </c>
      <c r="I36" s="4">
        <v>8602.8705028462191</v>
      </c>
      <c r="J36" s="4">
        <v>3337.0045166842997</v>
      </c>
      <c r="K36" s="4">
        <v>34166.313045792922</v>
      </c>
      <c r="L36" s="4">
        <v>29342.203308476175</v>
      </c>
      <c r="M36" s="4">
        <v>361415.78152138728</v>
      </c>
      <c r="N36" s="4">
        <v>209039.47477243081</v>
      </c>
      <c r="O36" s="4">
        <v>231494.22150322841</v>
      </c>
      <c r="P36" s="4">
        <v>299719.54450516653</v>
      </c>
      <c r="Q36" s="4">
        <v>310902.15029083641</v>
      </c>
    </row>
  </sheetData>
  <mergeCells count="2">
    <mergeCell ref="B21:B36"/>
    <mergeCell ref="B3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D2C8-3BA6-444D-840D-499B570DE4C6}">
  <dimension ref="A1:F18"/>
  <sheetViews>
    <sheetView zoomScale="75" zoomScaleNormal="75" workbookViewId="0">
      <selection activeCell="E24" sqref="E24"/>
    </sheetView>
  </sheetViews>
  <sheetFormatPr defaultRowHeight="14.5" x14ac:dyDescent="0.35"/>
  <cols>
    <col min="1" max="1" width="33.54296875" customWidth="1"/>
    <col min="2" max="2" width="23.54296875" customWidth="1"/>
    <col min="3" max="3" width="19.7265625" customWidth="1"/>
    <col min="4" max="4" width="14.81640625" customWidth="1"/>
    <col min="5" max="5" width="34.90625" customWidth="1"/>
    <col min="6" max="7" width="16.6328125" customWidth="1"/>
  </cols>
  <sheetData>
    <row r="1" spans="1:6" ht="34" customHeight="1" x14ac:dyDescent="0.35">
      <c r="A1" s="46" t="s">
        <v>203</v>
      </c>
      <c r="B1" s="47"/>
      <c r="C1" s="47"/>
      <c r="D1" s="47"/>
      <c r="E1" s="47"/>
      <c r="F1" s="47"/>
    </row>
    <row r="2" spans="1:6" x14ac:dyDescent="0.35">
      <c r="B2" s="5"/>
    </row>
    <row r="4" spans="1:6" x14ac:dyDescent="0.35">
      <c r="A4" s="10" t="s">
        <v>142</v>
      </c>
      <c r="B4" s="2" t="s">
        <v>143</v>
      </c>
      <c r="C4" s="2" t="s">
        <v>144</v>
      </c>
      <c r="D4" s="2" t="s">
        <v>145</v>
      </c>
      <c r="E4" s="2" t="s">
        <v>146</v>
      </c>
      <c r="F4" s="2" t="s">
        <v>174</v>
      </c>
    </row>
    <row r="5" spans="1:6" x14ac:dyDescent="0.35">
      <c r="A5" s="10"/>
      <c r="B5" s="3" t="s">
        <v>147</v>
      </c>
      <c r="C5" s="3" t="s">
        <v>147</v>
      </c>
      <c r="D5" s="3" t="s">
        <v>147</v>
      </c>
      <c r="E5" s="3" t="s">
        <v>147</v>
      </c>
      <c r="F5" s="3" t="s">
        <v>175</v>
      </c>
    </row>
    <row r="6" spans="1:6" x14ac:dyDescent="0.35">
      <c r="A6" s="3" t="s">
        <v>196</v>
      </c>
      <c r="B6" s="6" t="s">
        <v>148</v>
      </c>
      <c r="C6" s="6" t="s">
        <v>149</v>
      </c>
      <c r="D6" s="3">
        <v>0.60699999999999998</v>
      </c>
      <c r="E6" s="6" t="s">
        <v>150</v>
      </c>
      <c r="F6" s="3">
        <v>2.1431870669745958</v>
      </c>
    </row>
    <row r="7" spans="1:6" x14ac:dyDescent="0.35">
      <c r="A7" s="3" t="s">
        <v>196</v>
      </c>
      <c r="B7" s="6" t="s">
        <v>151</v>
      </c>
      <c r="C7" s="6" t="s">
        <v>152</v>
      </c>
      <c r="D7" s="3">
        <v>0.75900000000000001</v>
      </c>
      <c r="E7" s="6" t="s">
        <v>150</v>
      </c>
      <c r="F7" s="7">
        <v>1.7064843598083168</v>
      </c>
    </row>
    <row r="8" spans="1:6" x14ac:dyDescent="0.35">
      <c r="A8" s="3" t="s">
        <v>196</v>
      </c>
      <c r="B8" s="3">
        <v>0.33700000000000002</v>
      </c>
      <c r="C8" s="3">
        <v>7.5940000000000003</v>
      </c>
      <c r="D8" s="3">
        <v>9.5009999999999994</v>
      </c>
      <c r="E8" s="3">
        <v>1.734</v>
      </c>
      <c r="F8" s="3">
        <v>5.4095842956120102</v>
      </c>
    </row>
    <row r="9" spans="1:6" x14ac:dyDescent="0.35">
      <c r="A9" s="3" t="s">
        <v>196</v>
      </c>
      <c r="B9" s="3">
        <v>9.6000000000000002E-2</v>
      </c>
      <c r="C9" s="3">
        <v>5.3470000000000004</v>
      </c>
      <c r="D9" s="3">
        <v>4.8860000000000001</v>
      </c>
      <c r="E9" s="3">
        <v>0.79300000000000004</v>
      </c>
      <c r="F9" s="3">
        <v>2.9284064665127021</v>
      </c>
    </row>
    <row r="10" spans="1:6" x14ac:dyDescent="0.35">
      <c r="A10" s="3" t="s">
        <v>196</v>
      </c>
      <c r="B10" s="6" t="s">
        <v>153</v>
      </c>
      <c r="C10" s="3">
        <v>3.6440000000000001</v>
      </c>
      <c r="D10" s="3">
        <v>2.5870000000000002</v>
      </c>
      <c r="E10" s="3">
        <v>0.54900000000000004</v>
      </c>
      <c r="F10" s="3">
        <v>2.4087759815242498</v>
      </c>
    </row>
    <row r="11" spans="1:6" x14ac:dyDescent="0.35">
      <c r="A11" s="3" t="s">
        <v>197</v>
      </c>
      <c r="B11" s="3">
        <v>0.28999999999999998</v>
      </c>
      <c r="C11" s="3">
        <v>4.968</v>
      </c>
      <c r="D11" s="3">
        <v>4.6959999999999997</v>
      </c>
      <c r="E11" s="3">
        <v>0.6</v>
      </c>
      <c r="F11" s="3">
        <v>1.8775981524249425</v>
      </c>
    </row>
    <row r="12" spans="1:6" x14ac:dyDescent="0.35">
      <c r="A12" s="3" t="s">
        <v>197</v>
      </c>
      <c r="B12" s="3">
        <v>0.11700000000000001</v>
      </c>
      <c r="C12" s="3">
        <v>3.4020000000000001</v>
      </c>
      <c r="D12" s="3">
        <v>3.9249999999999998</v>
      </c>
      <c r="E12" s="3">
        <v>0.8</v>
      </c>
      <c r="F12" s="3">
        <v>1.8314087759815241</v>
      </c>
    </row>
    <row r="13" spans="1:6" x14ac:dyDescent="0.35">
      <c r="A13" s="3" t="s">
        <v>197</v>
      </c>
      <c r="B13" s="3">
        <v>0.19700000000000001</v>
      </c>
      <c r="C13" s="3">
        <v>6.4820000000000002</v>
      </c>
      <c r="D13" s="3">
        <v>6.1630000000000003</v>
      </c>
      <c r="E13" s="3">
        <v>0.90300000000000002</v>
      </c>
      <c r="F13" s="3">
        <v>2.3298731257208765</v>
      </c>
    </row>
    <row r="14" spans="1:6" x14ac:dyDescent="0.35">
      <c r="A14" s="3" t="s">
        <v>197</v>
      </c>
      <c r="B14" s="3">
        <v>4.1000000000000002E-2</v>
      </c>
      <c r="C14" s="3">
        <v>2.12</v>
      </c>
      <c r="D14" s="3">
        <v>1.31</v>
      </c>
      <c r="E14" s="6" t="s">
        <v>150</v>
      </c>
      <c r="F14" s="3">
        <v>1.1732101616628179</v>
      </c>
    </row>
    <row r="15" spans="1:6" x14ac:dyDescent="0.35">
      <c r="A15" s="3" t="s">
        <v>197</v>
      </c>
      <c r="B15" s="3">
        <v>0.20300000000000001</v>
      </c>
      <c r="C15" s="3">
        <v>5.335</v>
      </c>
      <c r="D15" s="3">
        <v>4.9539999999999997</v>
      </c>
      <c r="E15" s="3">
        <v>1.0049999999999999</v>
      </c>
      <c r="F15" s="4">
        <v>2.1200923787528874</v>
      </c>
    </row>
    <row r="17" spans="1:1" x14ac:dyDescent="0.35">
      <c r="A17" s="1" t="s">
        <v>198</v>
      </c>
    </row>
    <row r="18" spans="1:1" x14ac:dyDescent="0.35">
      <c r="A18" s="8" t="s">
        <v>199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Exp1-FFA screening</vt:lpstr>
      <vt:lpstr>Exp1-Original Peak Areas</vt:lpstr>
      <vt:lpstr>Exp2 - Abs. Conc.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Gallart Ayala</dc:creator>
  <cp:lastModifiedBy>Tatjana Sajic</cp:lastModifiedBy>
  <dcterms:created xsi:type="dcterms:W3CDTF">2024-09-02T12:39:18Z</dcterms:created>
  <dcterms:modified xsi:type="dcterms:W3CDTF">2025-04-07T15:07:49Z</dcterms:modified>
</cp:coreProperties>
</file>