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t0692\Desktop\NCOMMS_23_25598_Rosenzweig\"/>
    </mc:Choice>
  </mc:AlternateContent>
  <xr:revisionPtr revIDLastSave="0" documentId="8_{A6C1DF72-01EC-4240-8CE9-437B903BA35B}" xr6:coauthVersionLast="47" xr6:coauthVersionMax="47" xr10:uidLastSave="{00000000-0000-0000-0000-000000000000}"/>
  <bookViews>
    <workbookView xWindow="-57870" yWindow="-17220" windowWidth="28800" windowHeight="15225" activeTab="17" xr2:uid="{27AEFEB7-126D-4765-BF5C-E5873A6EB0BA}"/>
  </bookViews>
  <sheets>
    <sheet name="Fig1ed" sheetId="8" r:id="rId1"/>
    <sheet name="Fig2b" sheetId="13" r:id="rId2"/>
    <sheet name="Fig4b" sheetId="4" r:id="rId3"/>
    <sheet name="Fig4c-j" sheetId="12" r:id="rId4"/>
    <sheet name="Fig5cd" sheetId="18" r:id="rId5"/>
    <sheet name="Fig5e" sheetId="7" r:id="rId6"/>
    <sheet name="Fig6a" sheetId="5" r:id="rId7"/>
    <sheet name="Fig6b" sheetId="1" r:id="rId8"/>
    <sheet name="FigS1c" sheetId="10" r:id="rId9"/>
    <sheet name="FigS2" sheetId="20" r:id="rId10"/>
    <sheet name="FigS3b" sheetId="3" r:id="rId11"/>
    <sheet name="FigS5de" sheetId="14" r:id="rId12"/>
    <sheet name="FigS6fg" sheetId="17" r:id="rId13"/>
    <sheet name="FigS7cd" sheetId="16" r:id="rId14"/>
    <sheet name="FigS8" sheetId="6" r:id="rId15"/>
    <sheet name="FigS9e" sheetId="9" r:id="rId16"/>
    <sheet name="FigS10b" sheetId="2" r:id="rId17"/>
    <sheet name="FigS10c" sheetId="11" r:id="rId18"/>
    <sheet name="FigS10de" sheetId="15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1" l="1"/>
  <c r="F8" i="11"/>
  <c r="G7" i="11"/>
  <c r="F7" i="11"/>
  <c r="G6" i="11"/>
  <c r="F6" i="11"/>
  <c r="G8" i="10" l="1"/>
  <c r="F8" i="10"/>
  <c r="G7" i="10"/>
  <c r="F7" i="10"/>
  <c r="G6" i="10"/>
  <c r="F6" i="10"/>
  <c r="K20" i="8"/>
  <c r="K21" i="8"/>
  <c r="K22" i="8"/>
  <c r="K23" i="8"/>
  <c r="K24" i="8"/>
  <c r="K25" i="8"/>
  <c r="K26" i="8"/>
  <c r="J20" i="8"/>
  <c r="J21" i="8"/>
  <c r="J22" i="8"/>
  <c r="J23" i="8"/>
  <c r="J24" i="8"/>
  <c r="J25" i="8"/>
  <c r="J26" i="8"/>
  <c r="K19" i="8"/>
  <c r="J19" i="8"/>
  <c r="I7" i="8" l="1"/>
  <c r="I8" i="8"/>
  <c r="I9" i="8"/>
  <c r="I10" i="8"/>
  <c r="I11" i="8"/>
  <c r="I12" i="8"/>
  <c r="I13" i="8"/>
  <c r="I14" i="8"/>
  <c r="H7" i="8"/>
  <c r="H8" i="8"/>
  <c r="H9" i="8"/>
  <c r="H10" i="8"/>
  <c r="H11" i="8"/>
  <c r="H12" i="8"/>
  <c r="H13" i="8"/>
  <c r="H14" i="8"/>
  <c r="I6" i="8"/>
  <c r="H6" i="8"/>
  <c r="H4" i="7" l="1"/>
  <c r="H6" i="7"/>
  <c r="K4" i="7" s="1"/>
  <c r="H5" i="7"/>
  <c r="I6" i="7" l="1"/>
  <c r="I5" i="7"/>
  <c r="I4" i="7"/>
  <c r="E22" i="6"/>
  <c r="E21" i="6"/>
  <c r="E20" i="6"/>
  <c r="E19" i="6"/>
  <c r="E18" i="6"/>
  <c r="E17" i="6"/>
  <c r="D17" i="4"/>
  <c r="E17" i="4"/>
  <c r="F17" i="4"/>
  <c r="G17" i="4"/>
  <c r="H17" i="4"/>
  <c r="I17" i="4"/>
  <c r="J17" i="4"/>
  <c r="K17" i="4"/>
  <c r="L17" i="4"/>
  <c r="C17" i="4"/>
  <c r="D16" i="4"/>
  <c r="E16" i="4"/>
  <c r="F16" i="4"/>
  <c r="G16" i="4"/>
  <c r="H16" i="4"/>
  <c r="I16" i="4"/>
  <c r="J16" i="4"/>
  <c r="K16" i="4"/>
  <c r="L16" i="4"/>
  <c r="C16" i="4"/>
  <c r="H6" i="2" l="1"/>
  <c r="G6" i="2"/>
  <c r="H5" i="2"/>
  <c r="G5" i="2"/>
  <c r="H4" i="2"/>
  <c r="G4" i="2"/>
</calcChain>
</file>

<file path=xl/sharedStrings.xml><?xml version="1.0" encoding="utf-8"?>
<sst xmlns="http://schemas.openxmlformats.org/spreadsheetml/2006/main" count="2327" uniqueCount="817">
  <si>
    <t>F100V</t>
  </si>
  <si>
    <t>Err</t>
  </si>
  <si>
    <t>A50V</t>
  </si>
  <si>
    <t>P96R</t>
  </si>
  <si>
    <t>F93L</t>
  </si>
  <si>
    <t>F91L</t>
  </si>
  <si>
    <t>Conc. [uM]</t>
  </si>
  <si>
    <t>FP</t>
  </si>
  <si>
    <t>F89I</t>
  </si>
  <si>
    <t>WT</t>
  </si>
  <si>
    <t>DNAJB6 P96R</t>
  </si>
  <si>
    <t>DNAJB6 F93L</t>
  </si>
  <si>
    <t>DNAJB6 F91L</t>
  </si>
  <si>
    <t>DNAJB6 F100V</t>
  </si>
  <si>
    <t>DNAJB6 A50V</t>
  </si>
  <si>
    <t>DNAJB6 F89I</t>
  </si>
  <si>
    <t>DNAJB6 WT</t>
  </si>
  <si>
    <t>Hsp70</t>
  </si>
  <si>
    <t>Figure 6 panel b source data</t>
  </si>
  <si>
    <t>Figure 5 panel e source data</t>
  </si>
  <si>
    <t>repeat 1</t>
  </si>
  <si>
    <t>repeat 2</t>
  </si>
  <si>
    <t>repeat 3</t>
  </si>
  <si>
    <t>repeat 4</t>
  </si>
  <si>
    <t>Average</t>
  </si>
  <si>
    <t>Hsp70 + DNAJB6 mono</t>
  </si>
  <si>
    <t>Hsp70 + DNAJB6</t>
  </si>
  <si>
    <t>Hsp70 + DNAJB6 Open</t>
  </si>
  <si>
    <t>Supplementary Figure 10 panel b source data</t>
  </si>
  <si>
    <t>Mutant</t>
  </si>
  <si>
    <t xml:space="preserve">Population </t>
  </si>
  <si>
    <t>error pop</t>
  </si>
  <si>
    <t>error ATPase</t>
  </si>
  <si>
    <t>F91I</t>
  </si>
  <si>
    <t>E54A</t>
  </si>
  <si>
    <t>JD</t>
  </si>
  <si>
    <t>error</t>
  </si>
  <si>
    <t>Repeat 1</t>
  </si>
  <si>
    <t>Repeat 2</t>
  </si>
  <si>
    <t>Repeat 3</t>
  </si>
  <si>
    <t>Repeat 4</t>
  </si>
  <si>
    <t>Repeat 5</t>
  </si>
  <si>
    <t>Repeat 6</t>
  </si>
  <si>
    <t>Repeat 7</t>
  </si>
  <si>
    <t>Repeat 8</t>
  </si>
  <si>
    <t>Repeat 9</t>
  </si>
  <si>
    <t>Repeat 10</t>
  </si>
  <si>
    <t>Fold of activation</t>
  </si>
  <si>
    <t>Figure 4 panel b source data</t>
  </si>
  <si>
    <t>ATPase activity JD-GF</t>
  </si>
  <si>
    <t>repeat 5</t>
  </si>
  <si>
    <t>fold of activation</t>
  </si>
  <si>
    <t>QPN</t>
  </si>
  <si>
    <t>Figure 6 panel a source data</t>
  </si>
  <si>
    <t>ATPase FL</t>
  </si>
  <si>
    <t>kd (uM)</t>
  </si>
  <si>
    <t>population error</t>
  </si>
  <si>
    <t>Kd error</t>
  </si>
  <si>
    <t>ATPase activity of full length DNAJB6 vs JD-GF open populations</t>
  </si>
  <si>
    <t>Affiniy of full length DNAJB6 to Hsp70 vs JD-GF open populations</t>
  </si>
  <si>
    <t>Supplementary Figure 3 panel b source data</t>
  </si>
  <si>
    <t>Supplementary Figure 8 source data</t>
  </si>
  <si>
    <t>Hsp70 + DNAJB6 A50V mono</t>
  </si>
  <si>
    <t>pH 7</t>
  </si>
  <si>
    <t>no chaperone</t>
  </si>
  <si>
    <t>TDP-43 aggregation</t>
  </si>
  <si>
    <t>Half time of aggregation</t>
  </si>
  <si>
    <t>DNAJB6 ΔST</t>
  </si>
  <si>
    <t>Figure 1 panels d and e source data</t>
  </si>
  <si>
    <t>PolyQ-48 aggregation</t>
  </si>
  <si>
    <t>Supplementary Figure 9 source data</t>
  </si>
  <si>
    <t>polyQ aggregation half times</t>
  </si>
  <si>
    <t>No chaperone</t>
  </si>
  <si>
    <t>average</t>
  </si>
  <si>
    <t>Hsp70 ATPase activity</t>
  </si>
  <si>
    <t>no JDP</t>
  </si>
  <si>
    <t>DNAJB6 Open</t>
  </si>
  <si>
    <t>averga</t>
  </si>
  <si>
    <t>Supplementary Figure 1 panel c source data</t>
  </si>
  <si>
    <t>Assignment</t>
  </si>
  <si>
    <t>3AspHN-H</t>
  </si>
  <si>
    <t>4TyrHN-H</t>
  </si>
  <si>
    <t>5TyrHN-H</t>
  </si>
  <si>
    <t>6GluHN-H</t>
  </si>
  <si>
    <t>7ValHN-H</t>
  </si>
  <si>
    <t>8LeuHN-H</t>
  </si>
  <si>
    <t>9GlyHN-H</t>
  </si>
  <si>
    <t>10ValHN-H</t>
  </si>
  <si>
    <t>11GlnHN-H</t>
  </si>
  <si>
    <t>12ARGN-H</t>
  </si>
  <si>
    <t>13HisHN-H</t>
  </si>
  <si>
    <t>14AlaHN-H</t>
  </si>
  <si>
    <t>15SerHN-H</t>
  </si>
  <si>
    <t>17GluHN-H</t>
  </si>
  <si>
    <t>18AspHN-H</t>
  </si>
  <si>
    <t>19IleHN-H</t>
  </si>
  <si>
    <t>20LysHN-H</t>
  </si>
  <si>
    <t>21LysHN-H</t>
  </si>
  <si>
    <t>22AlaHN-H</t>
  </si>
  <si>
    <t>23TyrHN-H</t>
  </si>
  <si>
    <t>24ArgHN-H</t>
  </si>
  <si>
    <t>25LysHN-H</t>
  </si>
  <si>
    <t>26LeuHN-H</t>
  </si>
  <si>
    <t>27AlaHN-H</t>
  </si>
  <si>
    <t>28LeuHN-H</t>
  </si>
  <si>
    <t>29LYSN-H</t>
  </si>
  <si>
    <t>30TRPN-H</t>
  </si>
  <si>
    <t>31HisHN-H</t>
  </si>
  <si>
    <t>33AspHN-H</t>
  </si>
  <si>
    <t>34LYSN-H</t>
  </si>
  <si>
    <t>35ASNN-H</t>
  </si>
  <si>
    <t>37GluHN-H</t>
  </si>
  <si>
    <t>38ASNN-H</t>
  </si>
  <si>
    <t>39LysHN-H</t>
  </si>
  <si>
    <t>40GluHN-H</t>
  </si>
  <si>
    <t>41GluHN-H</t>
  </si>
  <si>
    <t>42AlaHN-H</t>
  </si>
  <si>
    <t>43GluHN-H</t>
  </si>
  <si>
    <t>44ArgHN-H</t>
  </si>
  <si>
    <t>45LysHN-H</t>
  </si>
  <si>
    <t>46PheHN-H</t>
  </si>
  <si>
    <t>47LysHN-H</t>
  </si>
  <si>
    <t>48GlnHN-H</t>
  </si>
  <si>
    <t>49ValHN-H</t>
  </si>
  <si>
    <t>50AlaHN-H</t>
  </si>
  <si>
    <t>51GluHN-H</t>
  </si>
  <si>
    <t>52AlaHN-H</t>
  </si>
  <si>
    <t>53TyrHN-H</t>
  </si>
  <si>
    <t>54GluHN-H</t>
  </si>
  <si>
    <t>55ValHN-H</t>
  </si>
  <si>
    <t>56LeuHN-H</t>
  </si>
  <si>
    <t>57SerHN-H</t>
  </si>
  <si>
    <t>58AspHN-H</t>
  </si>
  <si>
    <t>59AlaHN-H</t>
  </si>
  <si>
    <t>60LysHN-H</t>
  </si>
  <si>
    <t>61LysHN-H</t>
  </si>
  <si>
    <t>62ArgHN-H</t>
  </si>
  <si>
    <t>63AspHN-H</t>
  </si>
  <si>
    <t>64ILEN-H</t>
  </si>
  <si>
    <t>65TyrHN-H</t>
  </si>
  <si>
    <t>66AspHN-H</t>
  </si>
  <si>
    <t>67LysHN-H</t>
  </si>
  <si>
    <t>68TyrHN-H</t>
  </si>
  <si>
    <t>69GlyHN-H</t>
  </si>
  <si>
    <t>70LysHN-H</t>
  </si>
  <si>
    <t>71GluHN-H</t>
  </si>
  <si>
    <t>72GlyHN-H</t>
  </si>
  <si>
    <t>73LeuHN-H</t>
  </si>
  <si>
    <t>75GLYN-H</t>
  </si>
  <si>
    <t>76GLYN-H</t>
  </si>
  <si>
    <t>77GLYN-H</t>
  </si>
  <si>
    <t>78GLYN-H</t>
  </si>
  <si>
    <t>79GLYN-H</t>
  </si>
  <si>
    <t>83PHEN-H</t>
  </si>
  <si>
    <t>83PheHN-H</t>
  </si>
  <si>
    <t>84AspHN-H</t>
  </si>
  <si>
    <t>85SerHN-H</t>
  </si>
  <si>
    <t>87PheHN-H</t>
  </si>
  <si>
    <t>88GluHN-H</t>
  </si>
  <si>
    <t>89ILEN-H</t>
  </si>
  <si>
    <t>90GlyHN-H</t>
  </si>
  <si>
    <t>91PheHN-H</t>
  </si>
  <si>
    <t>92ThrHN-H</t>
  </si>
  <si>
    <t>93PheHN-H</t>
  </si>
  <si>
    <t>94ArgHN-H</t>
  </si>
  <si>
    <t>95AsnHN-H</t>
  </si>
  <si>
    <t>97AspHN-H</t>
  </si>
  <si>
    <t>98AspHN-H</t>
  </si>
  <si>
    <t>99ValHN-H</t>
  </si>
  <si>
    <t>100PHEN-H</t>
  </si>
  <si>
    <t>101ARGN-H</t>
  </si>
  <si>
    <t>102GLUN-H</t>
  </si>
  <si>
    <t>103PheHN-H</t>
  </si>
  <si>
    <t>104PheHN-H</t>
  </si>
  <si>
    <t>105GlyHN-H</t>
  </si>
  <si>
    <t>106GlyHN-H</t>
  </si>
  <si>
    <t>107ArgHN-H</t>
  </si>
  <si>
    <t>108AspHN-H</t>
  </si>
  <si>
    <t>I/I0</t>
  </si>
  <si>
    <t>DNAJB6 JD-GF F91I+Hsp70</t>
  </si>
  <si>
    <t>3ASPN-H</t>
  </si>
  <si>
    <t>4TYRN-H</t>
  </si>
  <si>
    <t>5TYRN-H</t>
  </si>
  <si>
    <t>6GLUN-H</t>
  </si>
  <si>
    <t>7VALN-H</t>
  </si>
  <si>
    <t>8LEUNN-H</t>
  </si>
  <si>
    <t>9GLYN-H</t>
  </si>
  <si>
    <t>10VALN-H</t>
  </si>
  <si>
    <t>11GLNN-H</t>
  </si>
  <si>
    <t>13HISN-H</t>
  </si>
  <si>
    <t>14ALAN-H</t>
  </si>
  <si>
    <t>15SERN-H</t>
  </si>
  <si>
    <t>17GLUN-H</t>
  </si>
  <si>
    <t>18ASPN-H</t>
  </si>
  <si>
    <t>19ILEN-H</t>
  </si>
  <si>
    <t>20LYSN-H</t>
  </si>
  <si>
    <t>21LYSN-H</t>
  </si>
  <si>
    <t>22ALAN-H</t>
  </si>
  <si>
    <t>23TYRN-H</t>
  </si>
  <si>
    <t>24ARGN-H</t>
  </si>
  <si>
    <t>25LYSN-H</t>
  </si>
  <si>
    <t>26LEUN-H</t>
  </si>
  <si>
    <t>27ALAN-H</t>
  </si>
  <si>
    <t>28LEUN-H</t>
  </si>
  <si>
    <t>31HisN-H</t>
  </si>
  <si>
    <t>33ASPN-H</t>
  </si>
  <si>
    <t>37GLUN-H</t>
  </si>
  <si>
    <t>39LYSN-H</t>
  </si>
  <si>
    <t>40GLUN-H</t>
  </si>
  <si>
    <t>41GLUN-H</t>
  </si>
  <si>
    <t>42ALAN-H</t>
  </si>
  <si>
    <t>43GLUN-H</t>
  </si>
  <si>
    <t>44ARGN-H</t>
  </si>
  <si>
    <t>45LYSN-H</t>
  </si>
  <si>
    <t>46PHEN-H</t>
  </si>
  <si>
    <t>47LYSN-H</t>
  </si>
  <si>
    <t>48GLNN-H</t>
  </si>
  <si>
    <t>49VALN-H</t>
  </si>
  <si>
    <t>50ALAN-H</t>
  </si>
  <si>
    <t>51GLUN-H</t>
  </si>
  <si>
    <t>52ALAN-H</t>
  </si>
  <si>
    <t>53TYRN-H</t>
  </si>
  <si>
    <t>54GLUN-H</t>
  </si>
  <si>
    <t>55VALN-H</t>
  </si>
  <si>
    <t>56LEUN-H</t>
  </si>
  <si>
    <t>57SERN-H</t>
  </si>
  <si>
    <t>58ASPN-H</t>
  </si>
  <si>
    <t>59ALAN-H</t>
  </si>
  <si>
    <t>60LYSN-H</t>
  </si>
  <si>
    <t>61LYSN-H</t>
  </si>
  <si>
    <t>62ARGN-H</t>
  </si>
  <si>
    <t>63ASPN-H</t>
  </si>
  <si>
    <t>65TYRN-H</t>
  </si>
  <si>
    <t>66ASPN-H</t>
  </si>
  <si>
    <t>67LYSN-H</t>
  </si>
  <si>
    <t>68TYRN-H</t>
  </si>
  <si>
    <t>69GLYN-H</t>
  </si>
  <si>
    <t>70LYSN-H</t>
  </si>
  <si>
    <t>71GLUN-H</t>
  </si>
  <si>
    <t>72GlyN-H</t>
  </si>
  <si>
    <t>73LEUN-H</t>
  </si>
  <si>
    <t>74ASNN-H</t>
  </si>
  <si>
    <t>84ASPN-H</t>
  </si>
  <si>
    <t>85SERN-H</t>
  </si>
  <si>
    <t>87PHEN-H</t>
  </si>
  <si>
    <t>88GLUN-H</t>
  </si>
  <si>
    <t>90GLYN-H</t>
  </si>
  <si>
    <t>91PHEN-H</t>
  </si>
  <si>
    <t>92THRN-H</t>
  </si>
  <si>
    <t>93PHEN-H</t>
  </si>
  <si>
    <t>94ARGN-H</t>
  </si>
  <si>
    <t>95ASNN-H</t>
  </si>
  <si>
    <t>97ASPN-H</t>
  </si>
  <si>
    <t>98ASPN-H</t>
  </si>
  <si>
    <t>99VALN-H</t>
  </si>
  <si>
    <t>103PHEN-H</t>
  </si>
  <si>
    <t>104PHEN-H</t>
  </si>
  <si>
    <t>105GLYN-H</t>
  </si>
  <si>
    <t>106GLYN-H</t>
  </si>
  <si>
    <t>107ArgN-H</t>
  </si>
  <si>
    <t>108ASPN-H</t>
  </si>
  <si>
    <t>DNAJB6 JD-GF F93L+Hsp70</t>
  </si>
  <si>
    <t>5TyrN-H</t>
  </si>
  <si>
    <t>11GlnN-NH</t>
  </si>
  <si>
    <t>12ArgN-NH</t>
  </si>
  <si>
    <t>29LysHN-H</t>
  </si>
  <si>
    <t>30TrpN-H</t>
  </si>
  <si>
    <t>34LysN-NH</t>
  </si>
  <si>
    <t>35AsnHN-H</t>
  </si>
  <si>
    <t>38AsnHN-H</t>
  </si>
  <si>
    <t>41GluN-H</t>
  </si>
  <si>
    <t>45LysN-NH</t>
  </si>
  <si>
    <t>50AlaN-NH</t>
  </si>
  <si>
    <t>51GluN-NH</t>
  </si>
  <si>
    <t>52AlaN-H</t>
  </si>
  <si>
    <t>54GluN-NH</t>
  </si>
  <si>
    <t>60LysN-H</t>
  </si>
  <si>
    <t>62ArgN-H</t>
  </si>
  <si>
    <t>64IleHN-H</t>
  </si>
  <si>
    <t>74AsnHN-H</t>
  </si>
  <si>
    <t>75GlyHN-H</t>
  </si>
  <si>
    <t>76GlyNN-H</t>
  </si>
  <si>
    <t>79GlyHN-H</t>
  </si>
  <si>
    <t>87FN-H</t>
  </si>
  <si>
    <t>88EN-H</t>
  </si>
  <si>
    <t>89FN-H</t>
  </si>
  <si>
    <t>95NN-H</t>
  </si>
  <si>
    <t>F100N-H</t>
  </si>
  <si>
    <t>101RN-H</t>
  </si>
  <si>
    <t>102GluN-HN</t>
  </si>
  <si>
    <t>103PheN-H</t>
  </si>
  <si>
    <t>104PheN-NH</t>
  </si>
  <si>
    <t>105GlyN-H</t>
  </si>
  <si>
    <t>106GlyN-H</t>
  </si>
  <si>
    <t>108AspN-H</t>
  </si>
  <si>
    <t>DNAJB6 JD-GF F100V+Hsp70</t>
  </si>
  <si>
    <t>3DN-H</t>
  </si>
  <si>
    <t>4YN-H</t>
  </si>
  <si>
    <t>5YN-H</t>
  </si>
  <si>
    <t>6EN-H</t>
  </si>
  <si>
    <t>7VN-H</t>
  </si>
  <si>
    <t>8LN-H</t>
  </si>
  <si>
    <t>9GN-H</t>
  </si>
  <si>
    <t>10VN-H</t>
  </si>
  <si>
    <t>11QN-H</t>
  </si>
  <si>
    <t>12RN-H</t>
  </si>
  <si>
    <t>13HN-H</t>
  </si>
  <si>
    <t>14AN-H</t>
  </si>
  <si>
    <t>15SN-H</t>
  </si>
  <si>
    <t>17EN-H</t>
  </si>
  <si>
    <t>18DN-H</t>
  </si>
  <si>
    <t>19IN-H</t>
  </si>
  <si>
    <t>20KN-H</t>
  </si>
  <si>
    <t>21KN-H</t>
  </si>
  <si>
    <t>22AN-H</t>
  </si>
  <si>
    <t>23YN-H</t>
  </si>
  <si>
    <t>24RN-H</t>
  </si>
  <si>
    <t>25KN-H</t>
  </si>
  <si>
    <t>26LN-H</t>
  </si>
  <si>
    <t>27AN-H</t>
  </si>
  <si>
    <t>28LN-H</t>
  </si>
  <si>
    <t>29KN-H</t>
  </si>
  <si>
    <t>30WN-H</t>
  </si>
  <si>
    <t>31HN-H</t>
  </si>
  <si>
    <t>33DN-H</t>
  </si>
  <si>
    <t>34KN-H</t>
  </si>
  <si>
    <t>35NN-H</t>
  </si>
  <si>
    <t>37EN-H</t>
  </si>
  <si>
    <t>38NN-H</t>
  </si>
  <si>
    <t>39KN-H</t>
  </si>
  <si>
    <t>40EN-H</t>
  </si>
  <si>
    <t>41EN-H</t>
  </si>
  <si>
    <t>42AN-H</t>
  </si>
  <si>
    <t>43EN-H</t>
  </si>
  <si>
    <t>44RN-H</t>
  </si>
  <si>
    <t>45KN-H</t>
  </si>
  <si>
    <t>46FN-H</t>
  </si>
  <si>
    <t>47KN-H</t>
  </si>
  <si>
    <t>48QN-H</t>
  </si>
  <si>
    <t>49VN-H</t>
  </si>
  <si>
    <t>50AN-H</t>
  </si>
  <si>
    <t>51EN-H</t>
  </si>
  <si>
    <t>52AN-H</t>
  </si>
  <si>
    <t>53YN-H</t>
  </si>
  <si>
    <t>54EN-H</t>
  </si>
  <si>
    <t>55VN-H</t>
  </si>
  <si>
    <t>56LN-H</t>
  </si>
  <si>
    <t>57SN-H</t>
  </si>
  <si>
    <t>58DN-H</t>
  </si>
  <si>
    <t>59AN-H</t>
  </si>
  <si>
    <t>60KN-H</t>
  </si>
  <si>
    <t>61KN-H</t>
  </si>
  <si>
    <t>62RN-H</t>
  </si>
  <si>
    <t>63DN-H</t>
  </si>
  <si>
    <t>64IN-H</t>
  </si>
  <si>
    <t>65YN-H</t>
  </si>
  <si>
    <t>66DN-H</t>
  </si>
  <si>
    <t>67KN-H</t>
  </si>
  <si>
    <t>68YN-H</t>
  </si>
  <si>
    <t>69GH-H</t>
  </si>
  <si>
    <t>70KN-H</t>
  </si>
  <si>
    <t>71EN-H</t>
  </si>
  <si>
    <t>72GN-H</t>
  </si>
  <si>
    <t>DNAJB6 JD+Hsp70</t>
  </si>
  <si>
    <t>8LEUN-H</t>
  </si>
  <si>
    <t>72GLYN-H</t>
  </si>
  <si>
    <t>75GlyN-H</t>
  </si>
  <si>
    <t>79GlyN-H</t>
  </si>
  <si>
    <t>80GlyN-H</t>
  </si>
  <si>
    <t>81SERN-H</t>
  </si>
  <si>
    <t>82HisN-H</t>
  </si>
  <si>
    <t>89PHEN-H</t>
  </si>
  <si>
    <t>107ARGN-H</t>
  </si>
  <si>
    <t>108ASPHN-H</t>
  </si>
  <si>
    <t>DNAJB6 JD-GF+Hsp70</t>
  </si>
  <si>
    <t>5TyrN-HN</t>
  </si>
  <si>
    <t>30TrpH-HE</t>
  </si>
  <si>
    <t>49_VALN-H</t>
  </si>
  <si>
    <t>50_ALHN-H</t>
  </si>
  <si>
    <t>62ArgN-HN</t>
  </si>
  <si>
    <t>83_PHEN-H</t>
  </si>
  <si>
    <t>87_PHEN-H</t>
  </si>
  <si>
    <t>88_GLUN-H</t>
  </si>
  <si>
    <t>89_PHEN-H</t>
  </si>
  <si>
    <t>95_ASNN-H</t>
  </si>
  <si>
    <t>100_PHEN-H</t>
  </si>
  <si>
    <t>101_ARGN-H</t>
  </si>
  <si>
    <t>102_GLUN-H</t>
  </si>
  <si>
    <t>103PheN-HN</t>
  </si>
  <si>
    <t>104_PHEN-H</t>
  </si>
  <si>
    <t>DNAJB6 JD-GF A50V+Hsp70</t>
  </si>
  <si>
    <t>69GN-H</t>
  </si>
  <si>
    <t>73LN-H</t>
  </si>
  <si>
    <t>74NN-H</t>
  </si>
  <si>
    <t>75GN-H</t>
  </si>
  <si>
    <t>76GN-H</t>
  </si>
  <si>
    <t>77GN-H</t>
  </si>
  <si>
    <t>78GN-H</t>
  </si>
  <si>
    <t>79GN-H</t>
  </si>
  <si>
    <t>83FN-H</t>
  </si>
  <si>
    <t>84DN-H</t>
  </si>
  <si>
    <t>85SN-H</t>
  </si>
  <si>
    <t>90GN-H</t>
  </si>
  <si>
    <t>91FN-H</t>
  </si>
  <si>
    <t>92TN-H</t>
  </si>
  <si>
    <t>93FN-H</t>
  </si>
  <si>
    <t>98DN-H</t>
  </si>
  <si>
    <t>99VN-H</t>
  </si>
  <si>
    <t>100FN-H</t>
  </si>
  <si>
    <t>102EN-H</t>
  </si>
  <si>
    <t>103FN-H</t>
  </si>
  <si>
    <t>104FN-H</t>
  </si>
  <si>
    <t>105GN-H</t>
  </si>
  <si>
    <t>106GN-H</t>
  </si>
  <si>
    <t>107RN-H</t>
  </si>
  <si>
    <t>108DN-H</t>
  </si>
  <si>
    <t>3ASPNN-H</t>
  </si>
  <si>
    <t>4TYRNN-H</t>
  </si>
  <si>
    <t>5TYRNN-H</t>
  </si>
  <si>
    <t>6GLUNN-H</t>
  </si>
  <si>
    <t>7VALNN-H</t>
  </si>
  <si>
    <t>9GLYNN-H</t>
  </si>
  <si>
    <t>31HISN-H</t>
  </si>
  <si>
    <t>83PheN-H</t>
  </si>
  <si>
    <t>DNAJB6 JD-GF F89I+Hsp70</t>
  </si>
  <si>
    <t>97DN-H</t>
  </si>
  <si>
    <t>DNAJB6 JD-GF F96R+Hsp70</t>
  </si>
  <si>
    <t>Figure 2 panel b source data</t>
  </si>
  <si>
    <t>DNAJB6 JD-GF A50V + Hsp70 (ADP)</t>
  </si>
  <si>
    <t>50ValHN-H</t>
  </si>
  <si>
    <t>77GlyNN-H</t>
  </si>
  <si>
    <t>DNAJB6 JD-GF F93L + Hsp70 (ADP)</t>
  </si>
  <si>
    <t>Supplementary Figure 5 panels d and e source data</t>
  </si>
  <si>
    <t>V2CG1</t>
  </si>
  <si>
    <t>V7CG1</t>
  </si>
  <si>
    <t>V10CG1</t>
  </si>
  <si>
    <t>V49CG1</t>
  </si>
  <si>
    <t>V99CG1</t>
  </si>
  <si>
    <t>V198CG1</t>
  </si>
  <si>
    <t>V216CG1</t>
  </si>
  <si>
    <t>V218CG1</t>
  </si>
  <si>
    <t>V7CG2</t>
  </si>
  <si>
    <t>V10CG2</t>
  </si>
  <si>
    <t>V49CG2</t>
  </si>
  <si>
    <t>V55CG2</t>
  </si>
  <si>
    <t>V99CG2</t>
  </si>
  <si>
    <t>V198CG2</t>
  </si>
  <si>
    <t>V216CG2</t>
  </si>
  <si>
    <t>V218CG2</t>
  </si>
  <si>
    <t>L8CD1</t>
  </si>
  <si>
    <t>I19CD1</t>
  </si>
  <si>
    <t>L26CD1</t>
  </si>
  <si>
    <t>L28CD1</t>
  </si>
  <si>
    <t>L56CD1</t>
  </si>
  <si>
    <t>I64CD1</t>
  </si>
  <si>
    <t>I191CD1</t>
  </si>
  <si>
    <t>I203CD1</t>
  </si>
  <si>
    <t>I208CD1</t>
  </si>
  <si>
    <t>L224CD1</t>
  </si>
  <si>
    <t>L227CD1</t>
  </si>
  <si>
    <t>I229CD1</t>
  </si>
  <si>
    <t>L235CD1</t>
  </si>
  <si>
    <t>L236CD1</t>
  </si>
  <si>
    <t>L8CD2</t>
  </si>
  <si>
    <t>L26CD2</t>
  </si>
  <si>
    <t>L28CD2</t>
  </si>
  <si>
    <t>L56CD2</t>
  </si>
  <si>
    <t>L224CD2</t>
  </si>
  <si>
    <t>L227CD2</t>
  </si>
  <si>
    <t>L236CD2</t>
  </si>
  <si>
    <t>L238CD2</t>
  </si>
  <si>
    <t>M1CE</t>
  </si>
  <si>
    <t>L73CD1</t>
  </si>
  <si>
    <t>L73CD2</t>
  </si>
  <si>
    <t>M185CE</t>
  </si>
  <si>
    <t>M195CE</t>
  </si>
  <si>
    <t>CSPs plots comparing DNAJB6Open and DNAJB6mono A50V mutant.</t>
  </si>
  <si>
    <t>Assignments</t>
  </si>
  <si>
    <t>Supplementary Figure 10 panels d and e source data</t>
  </si>
  <si>
    <t>CSPs plots comparing DNAJB6Open and DNAJB6mono WT</t>
  </si>
  <si>
    <t>CSPs</t>
  </si>
  <si>
    <t>CSPs of DNAJB6 A50V comared to DNAJB6 JD</t>
  </si>
  <si>
    <t>V55CG1</t>
  </si>
  <si>
    <t>CSPs of DNAJB6 A50V comared to DNAJB6 JD-GF</t>
  </si>
  <si>
    <t>Supplementary Figure 7 panels c and d source data</t>
  </si>
  <si>
    <t>Supplementary Figure 10 panel c source data</t>
  </si>
  <si>
    <t>CSPs of DNAJB6 monomer vs DNAJB6 JD</t>
  </si>
  <si>
    <t>CSPs of DNAJB6 monomer vs DNAJB6 JD-GF</t>
  </si>
  <si>
    <t>Supplementary Figure 6 panels f and g source data</t>
  </si>
  <si>
    <t>DNAJB6 monomer WT + Hsp70</t>
  </si>
  <si>
    <t>DNAJB6 monomer A50V + Hsp70</t>
  </si>
  <si>
    <t>I229bCD1</t>
  </si>
  <si>
    <t>V50CG1</t>
  </si>
  <si>
    <t>V209CG1</t>
  </si>
  <si>
    <t>V50CG2</t>
  </si>
  <si>
    <t>V209CG2</t>
  </si>
  <si>
    <t>Figure 5 panels c and d source data</t>
  </si>
  <si>
    <t>DNAJB6 JD-GF F89I vs WT</t>
  </si>
  <si>
    <t>DNAJB6 JD-GF F91I vs WT</t>
  </si>
  <si>
    <t>DNAJB6 JD-GF F93L vs WT</t>
  </si>
  <si>
    <t>DNAJB6 JD-GF P96R vs WT</t>
  </si>
  <si>
    <t>DNAJB6 JD-GF E54A vs WT</t>
  </si>
  <si>
    <t>DNAJB6 JD-GF F100V vs WT</t>
  </si>
  <si>
    <t>DNAJB6 JD-GF A50V vs WT</t>
  </si>
  <si>
    <t>DNAJB6 JD vs DNAJB6 JD-GF</t>
  </si>
  <si>
    <t>3ASPN</t>
  </si>
  <si>
    <t>3ASP</t>
  </si>
  <si>
    <t>3D</t>
  </si>
  <si>
    <t>4TYRN</t>
  </si>
  <si>
    <t>4TYR</t>
  </si>
  <si>
    <t>4Y</t>
  </si>
  <si>
    <t>5TYRN</t>
  </si>
  <si>
    <t>5TYR</t>
  </si>
  <si>
    <t>5Y</t>
  </si>
  <si>
    <t>5Tyr</t>
  </si>
  <si>
    <t>6GLUN</t>
  </si>
  <si>
    <t>6GLU</t>
  </si>
  <si>
    <t>6E</t>
  </si>
  <si>
    <t>7VALN</t>
  </si>
  <si>
    <t>7VAL</t>
  </si>
  <si>
    <t>7V</t>
  </si>
  <si>
    <t>8LEUN</t>
  </si>
  <si>
    <t>8L</t>
  </si>
  <si>
    <t>9GLYN</t>
  </si>
  <si>
    <t>9GLY</t>
  </si>
  <si>
    <t>9G</t>
  </si>
  <si>
    <t>10VAL</t>
  </si>
  <si>
    <t>10V</t>
  </si>
  <si>
    <t>11GLN</t>
  </si>
  <si>
    <t>11Q</t>
  </si>
  <si>
    <t>12ARG</t>
  </si>
  <si>
    <t>12R</t>
  </si>
  <si>
    <t>13HIS</t>
  </si>
  <si>
    <t>13H</t>
  </si>
  <si>
    <t>14ALA</t>
  </si>
  <si>
    <t>14A</t>
  </si>
  <si>
    <t>15SER</t>
  </si>
  <si>
    <t>15S</t>
  </si>
  <si>
    <t>17GLU</t>
  </si>
  <si>
    <t>17E</t>
  </si>
  <si>
    <t>18ASP</t>
  </si>
  <si>
    <t>18D</t>
  </si>
  <si>
    <t>19ILE</t>
  </si>
  <si>
    <t>19I</t>
  </si>
  <si>
    <t>20LYS</t>
  </si>
  <si>
    <t>20K</t>
  </si>
  <si>
    <t>21LYS</t>
  </si>
  <si>
    <t>21K</t>
  </si>
  <si>
    <t>22ALA</t>
  </si>
  <si>
    <t>22A</t>
  </si>
  <si>
    <t>23TYR</t>
  </si>
  <si>
    <t>23Y</t>
  </si>
  <si>
    <t>24ARG</t>
  </si>
  <si>
    <t>24R</t>
  </si>
  <si>
    <t>25LYS</t>
  </si>
  <si>
    <t>25K</t>
  </si>
  <si>
    <t>26LEU</t>
  </si>
  <si>
    <t>26L</t>
  </si>
  <si>
    <t>27ALA</t>
  </si>
  <si>
    <t>27A</t>
  </si>
  <si>
    <t>28LEU</t>
  </si>
  <si>
    <t>28L</t>
  </si>
  <si>
    <t>29LYS</t>
  </si>
  <si>
    <t>29K</t>
  </si>
  <si>
    <t>30TRP</t>
  </si>
  <si>
    <t>30W</t>
  </si>
  <si>
    <t>30Trp</t>
  </si>
  <si>
    <t>31His</t>
  </si>
  <si>
    <t>31HIS</t>
  </si>
  <si>
    <t>33ASP</t>
  </si>
  <si>
    <t>33D</t>
  </si>
  <si>
    <t>34LYS</t>
  </si>
  <si>
    <t>34K</t>
  </si>
  <si>
    <t>35ASN</t>
  </si>
  <si>
    <t>35N</t>
  </si>
  <si>
    <t>37GLU</t>
  </si>
  <si>
    <t>37E</t>
  </si>
  <si>
    <t>38ASN</t>
  </si>
  <si>
    <t>38N</t>
  </si>
  <si>
    <t>39LYS</t>
  </si>
  <si>
    <t>39K</t>
  </si>
  <si>
    <t>40GLU</t>
  </si>
  <si>
    <t>40E</t>
  </si>
  <si>
    <t>41GLU</t>
  </si>
  <si>
    <t>41E</t>
  </si>
  <si>
    <t>41Glu</t>
  </si>
  <si>
    <t>42ALA</t>
  </si>
  <si>
    <t>42A</t>
  </si>
  <si>
    <t>43GLU</t>
  </si>
  <si>
    <t>43E</t>
  </si>
  <si>
    <t>44ARG</t>
  </si>
  <si>
    <t>44R</t>
  </si>
  <si>
    <t>45LYS</t>
  </si>
  <si>
    <t>45K</t>
  </si>
  <si>
    <t>46PHE</t>
  </si>
  <si>
    <t>46F</t>
  </si>
  <si>
    <t>47LYS</t>
  </si>
  <si>
    <t>47K</t>
  </si>
  <si>
    <t>48GLN</t>
  </si>
  <si>
    <t>48Q</t>
  </si>
  <si>
    <t>49VAL</t>
  </si>
  <si>
    <t>50A</t>
  </si>
  <si>
    <t>49_VAL</t>
  </si>
  <si>
    <t>49V</t>
  </si>
  <si>
    <t>50ALA</t>
  </si>
  <si>
    <t>51E</t>
  </si>
  <si>
    <t>51GLU</t>
  </si>
  <si>
    <t>52A</t>
  </si>
  <si>
    <t>52ALA</t>
  </si>
  <si>
    <t>53Y</t>
  </si>
  <si>
    <t>52Ala</t>
  </si>
  <si>
    <t>53TYR</t>
  </si>
  <si>
    <t>54E</t>
  </si>
  <si>
    <t>54GLU</t>
  </si>
  <si>
    <t>55V</t>
  </si>
  <si>
    <t>55VAL</t>
  </si>
  <si>
    <t>56L</t>
  </si>
  <si>
    <t>56LEU</t>
  </si>
  <si>
    <t>57S</t>
  </si>
  <si>
    <t>57SER</t>
  </si>
  <si>
    <t>58D</t>
  </si>
  <si>
    <t>58ASP</t>
  </si>
  <si>
    <t>59A</t>
  </si>
  <si>
    <t>59ALA</t>
  </si>
  <si>
    <t>60K</t>
  </si>
  <si>
    <t>60LYS</t>
  </si>
  <si>
    <t>61K</t>
  </si>
  <si>
    <t>60Lys</t>
  </si>
  <si>
    <t>61LYS</t>
  </si>
  <si>
    <t>62R</t>
  </si>
  <si>
    <t>62ARG</t>
  </si>
  <si>
    <t>63D</t>
  </si>
  <si>
    <t>62Arg</t>
  </si>
  <si>
    <t>63ASP</t>
  </si>
  <si>
    <t>64I</t>
  </si>
  <si>
    <t>64ILE</t>
  </si>
  <si>
    <t>65Y</t>
  </si>
  <si>
    <t>65TYR</t>
  </si>
  <si>
    <t>66D</t>
  </si>
  <si>
    <t>66ASP</t>
  </si>
  <si>
    <t>67K</t>
  </si>
  <si>
    <t>67LYS</t>
  </si>
  <si>
    <t>68Y</t>
  </si>
  <si>
    <t>68TYR</t>
  </si>
  <si>
    <t>69G</t>
  </si>
  <si>
    <t>69GLY</t>
  </si>
  <si>
    <t>70K</t>
  </si>
  <si>
    <t>70LYS</t>
  </si>
  <si>
    <t>71E</t>
  </si>
  <si>
    <t>71GLU</t>
  </si>
  <si>
    <t>72G</t>
  </si>
  <si>
    <t>72Gly</t>
  </si>
  <si>
    <t>73L</t>
  </si>
  <si>
    <t>72GLY</t>
  </si>
  <si>
    <t>73LEU</t>
  </si>
  <si>
    <t>74N</t>
  </si>
  <si>
    <t>74ANS</t>
  </si>
  <si>
    <t>75G</t>
  </si>
  <si>
    <t>74ASN</t>
  </si>
  <si>
    <t>75GLY</t>
  </si>
  <si>
    <t>76G</t>
  </si>
  <si>
    <t>76GLY</t>
  </si>
  <si>
    <t>77G</t>
  </si>
  <si>
    <t>76GlyN</t>
  </si>
  <si>
    <t>77GLY</t>
  </si>
  <si>
    <t>78G</t>
  </si>
  <si>
    <t>78GLY</t>
  </si>
  <si>
    <t>79G</t>
  </si>
  <si>
    <t>79GLY</t>
  </si>
  <si>
    <t>81S</t>
  </si>
  <si>
    <t>81SER</t>
  </si>
  <si>
    <t>82H</t>
  </si>
  <si>
    <t>82HIS</t>
  </si>
  <si>
    <t>83F</t>
  </si>
  <si>
    <t>82His</t>
  </si>
  <si>
    <t>83PHE</t>
  </si>
  <si>
    <t>84D</t>
  </si>
  <si>
    <t>83_PHE</t>
  </si>
  <si>
    <t>84ASP</t>
  </si>
  <si>
    <t>85S</t>
  </si>
  <si>
    <t>85SER</t>
  </si>
  <si>
    <t>87F</t>
  </si>
  <si>
    <t>87PHE</t>
  </si>
  <si>
    <t>88E</t>
  </si>
  <si>
    <t>87_PHE</t>
  </si>
  <si>
    <t>88GLU</t>
  </si>
  <si>
    <t>89F</t>
  </si>
  <si>
    <t>88_GLU</t>
  </si>
  <si>
    <t>89ILE</t>
  </si>
  <si>
    <t>90G</t>
  </si>
  <si>
    <t>89_PHE</t>
  </si>
  <si>
    <t>90GLY</t>
  </si>
  <si>
    <t>91F</t>
  </si>
  <si>
    <t>91PHE</t>
  </si>
  <si>
    <t>92T</t>
  </si>
  <si>
    <t>92THR</t>
  </si>
  <si>
    <t>93F</t>
  </si>
  <si>
    <t>93PHE</t>
  </si>
  <si>
    <t>95N</t>
  </si>
  <si>
    <t>94ARG</t>
  </si>
  <si>
    <t>97D</t>
  </si>
  <si>
    <t>97ASP</t>
  </si>
  <si>
    <t>95_ASN</t>
  </si>
  <si>
    <t>95ASN</t>
  </si>
  <si>
    <t>98D</t>
  </si>
  <si>
    <t>99V</t>
  </si>
  <si>
    <t>98ASP</t>
  </si>
  <si>
    <t>100F</t>
  </si>
  <si>
    <t>99VAL</t>
  </si>
  <si>
    <t>101R</t>
  </si>
  <si>
    <t>100_PHE</t>
  </si>
  <si>
    <t>100PHE</t>
  </si>
  <si>
    <t>102E</t>
  </si>
  <si>
    <t>101_ARG</t>
  </si>
  <si>
    <t>101ARG</t>
  </si>
  <si>
    <t>103F</t>
  </si>
  <si>
    <t>102_GLU</t>
  </si>
  <si>
    <t>102GLU</t>
  </si>
  <si>
    <t>104F</t>
  </si>
  <si>
    <t>103Phe</t>
  </si>
  <si>
    <t>103PHE</t>
  </si>
  <si>
    <t>105G</t>
  </si>
  <si>
    <t>104_PHE</t>
  </si>
  <si>
    <t>104PHE</t>
  </si>
  <si>
    <t>106G</t>
  </si>
  <si>
    <t>105Gly</t>
  </si>
  <si>
    <t>105GLY</t>
  </si>
  <si>
    <t>107R</t>
  </si>
  <si>
    <t>106Gly</t>
  </si>
  <si>
    <t>106GLY</t>
  </si>
  <si>
    <t>108D</t>
  </si>
  <si>
    <t>107Arg</t>
  </si>
  <si>
    <t>108Asp</t>
  </si>
  <si>
    <t>107GLU</t>
  </si>
  <si>
    <t>108ASP</t>
  </si>
  <si>
    <t>11Gln</t>
  </si>
  <si>
    <t>12Arg</t>
  </si>
  <si>
    <t>34Lys</t>
  </si>
  <si>
    <t>45Lys</t>
  </si>
  <si>
    <t>50Ala</t>
  </si>
  <si>
    <t>51Glu</t>
  </si>
  <si>
    <t>54Glu</t>
  </si>
  <si>
    <t>104Phe</t>
  </si>
  <si>
    <t>3Asp</t>
  </si>
  <si>
    <t>4Tyr</t>
  </si>
  <si>
    <t>6Glu</t>
  </si>
  <si>
    <t>7Val</t>
  </si>
  <si>
    <t>8Leu</t>
  </si>
  <si>
    <t>9Gly</t>
  </si>
  <si>
    <t>10Val</t>
  </si>
  <si>
    <t>13His</t>
  </si>
  <si>
    <t>14Ala</t>
  </si>
  <si>
    <t>15Ser</t>
  </si>
  <si>
    <t>17Glu</t>
  </si>
  <si>
    <t>18Asp</t>
  </si>
  <si>
    <t>19Ile</t>
  </si>
  <si>
    <t>20Lys</t>
  </si>
  <si>
    <t>21Lys</t>
  </si>
  <si>
    <t>22Ala</t>
  </si>
  <si>
    <t>23Tyr</t>
  </si>
  <si>
    <t>24Arg</t>
  </si>
  <si>
    <t>25Lys</t>
  </si>
  <si>
    <t>26Leu</t>
  </si>
  <si>
    <t>27Ala</t>
  </si>
  <si>
    <t>28Leu</t>
  </si>
  <si>
    <t>29Lys</t>
  </si>
  <si>
    <t>33Asp</t>
  </si>
  <si>
    <t>35Asn</t>
  </si>
  <si>
    <t>37Glu</t>
  </si>
  <si>
    <t>38Asn</t>
  </si>
  <si>
    <t>39Lys</t>
  </si>
  <si>
    <t>40Glu</t>
  </si>
  <si>
    <t>42Ala</t>
  </si>
  <si>
    <t>43Glu</t>
  </si>
  <si>
    <t>44Arg</t>
  </si>
  <si>
    <t>46Phe</t>
  </si>
  <si>
    <t>47Lys</t>
  </si>
  <si>
    <t>48Gln</t>
  </si>
  <si>
    <t>49Val</t>
  </si>
  <si>
    <t>50_AL</t>
  </si>
  <si>
    <t>53Tyr</t>
  </si>
  <si>
    <t>55Val</t>
  </si>
  <si>
    <t>56Leu</t>
  </si>
  <si>
    <t>57Ser</t>
  </si>
  <si>
    <t>58Asp</t>
  </si>
  <si>
    <t>59Ala</t>
  </si>
  <si>
    <t>61Lys</t>
  </si>
  <si>
    <t>63Asp</t>
  </si>
  <si>
    <t>64Ile</t>
  </si>
  <si>
    <t>65Tyr</t>
  </si>
  <si>
    <t>66Asp</t>
  </si>
  <si>
    <t>67Lys</t>
  </si>
  <si>
    <t>68Tyr</t>
  </si>
  <si>
    <t>69Gly</t>
  </si>
  <si>
    <t>70Lys</t>
  </si>
  <si>
    <t>71Glu</t>
  </si>
  <si>
    <t>73Leu</t>
  </si>
  <si>
    <t>74Asn</t>
  </si>
  <si>
    <t>75Gly</t>
  </si>
  <si>
    <t>79Gly</t>
  </si>
  <si>
    <t>83Phe</t>
  </si>
  <si>
    <t>84Asp</t>
  </si>
  <si>
    <t>85Ser</t>
  </si>
  <si>
    <t>87Phe</t>
  </si>
  <si>
    <t>88Glu</t>
  </si>
  <si>
    <t>89Phe</t>
  </si>
  <si>
    <t>90Gly</t>
  </si>
  <si>
    <t>91Phe</t>
  </si>
  <si>
    <t>92Thr</t>
  </si>
  <si>
    <t>93Phe</t>
  </si>
  <si>
    <t>94Arg</t>
  </si>
  <si>
    <t>97Asp</t>
  </si>
  <si>
    <t>95Asn</t>
  </si>
  <si>
    <t>98Asp</t>
  </si>
  <si>
    <t>99Val</t>
  </si>
  <si>
    <t>102Glu</t>
  </si>
  <si>
    <t>Supplementary Figure 2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</si>
</sst>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4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2" fontId="0" fillId="0" borderId="0" xfId="0" applyNumberFormat="1"/>
    <xf numFmtId="164" fontId="0" fillId="0" borderId="0" xfId="0" applyNumberFormat="1" applyFill="1"/>
    <xf numFmtId="0" fontId="0" fillId="0" borderId="0" xfId="0" applyFill="1"/>
    <xf numFmtId="0" fontId="0" fillId="0" borderId="0" xfId="0" quotePrefix="1" applyFill="1"/>
    <xf numFmtId="2" fontId="0" fillId="0" borderId="0" xfId="0" applyNumberFormat="1" applyFill="1"/>
    <xf numFmtId="0" fontId="9" fillId="0" borderId="0" xfId="0" applyFont="1"/>
    <xf numFmtId="0" fontId="9" fillId="2" borderId="0" xfId="0" applyFont="1" applyFill="1"/>
    <xf numFmtId="2" fontId="2" fillId="0" borderId="0" xfId="0" applyNumberFormat="1" applyFont="1"/>
    <xf numFmtId="165" fontId="9" fillId="0" borderId="0" xfId="0" applyNumberFormat="1" applyFont="1"/>
    <xf numFmtId="2" fontId="9" fillId="0" borderId="0" xfId="0" applyNumberFormat="1" applyFont="1"/>
    <xf numFmtId="0" fontId="3" fillId="0" borderId="2" xfId="0" applyFont="1" applyBorder="1" applyAlignment="1">
      <alignment horizontal="left" vertical="center" wrapText="1"/>
    </xf>
    <xf numFmtId="0" fontId="7" fillId="2" borderId="0" xfId="0" applyFont="1" applyFill="1"/>
    <xf numFmtId="165" fontId="0" fillId="0" borderId="0" xfId="0" applyNumberFormat="1"/>
    <xf numFmtId="0" fontId="0" fillId="0" borderId="0" xfId="0" applyFill="1" applyBorder="1"/>
    <xf numFmtId="0" fontId="9" fillId="0" borderId="0" xfId="0" applyFont="1" applyFill="1" applyBorder="1"/>
    <xf numFmtId="165" fontId="9" fillId="0" borderId="0" xfId="0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0" fillId="3" borderId="0" xfId="0" applyFill="1"/>
    <xf numFmtId="11" fontId="0" fillId="0" borderId="0" xfId="0" applyNumberFormat="1"/>
    <xf numFmtId="2" fontId="6" fillId="0" borderId="0" xfId="0" applyNumberFormat="1" applyFont="1"/>
    <xf numFmtId="0" fontId="2" fillId="0" borderId="0" xfId="0" applyFont="1" applyFill="1"/>
    <xf numFmtId="0" fontId="0" fillId="0" borderId="0" xfId="1" applyFont="1" applyFill="1"/>
    <xf numFmtId="0" fontId="2" fillId="0" borderId="0" xfId="1" applyFill="1"/>
    <xf numFmtId="0" fontId="11" fillId="0" borderId="0" xfId="0" applyFont="1"/>
    <xf numFmtId="0" fontId="7" fillId="0" borderId="3" xfId="0" applyFont="1" applyFill="1" applyBorder="1"/>
    <xf numFmtId="0" fontId="0" fillId="0" borderId="0" xfId="0" applyBorder="1"/>
    <xf numFmtId="2" fontId="7" fillId="0" borderId="0" xfId="0" applyNumberFormat="1" applyFont="1"/>
    <xf numFmtId="0" fontId="7" fillId="0" borderId="0" xfId="0" applyFont="1" applyFill="1"/>
    <xf numFmtId="2" fontId="12" fillId="0" borderId="0" xfId="0" applyNumberFormat="1" applyFont="1"/>
    <xf numFmtId="2" fontId="7" fillId="0" borderId="0" xfId="0" applyNumberFormat="1" applyFont="1" applyFill="1"/>
    <xf numFmtId="2" fontId="12" fillId="0" borderId="0" xfId="0" applyNumberFormat="1" applyFont="1" applyFill="1"/>
    <xf numFmtId="0" fontId="1" fillId="0" borderId="0" xfId="0" applyFont="1" applyFill="1"/>
    <xf numFmtId="165" fontId="7" fillId="0" borderId="0" xfId="0" applyNumberFormat="1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2">
    <cellStyle name="Normal" xfId="0" builtinId="0"/>
    <cellStyle name="Normal 3" xfId="1" xr:uid="{F6E882BC-8670-4CEF-8B99-E986D77C07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261008</xdr:colOff>
      <xdr:row>1</xdr:row>
      <xdr:rowOff>169333</xdr:rowOff>
    </xdr:from>
    <xdr:to>
      <xdr:col>11</xdr:col>
      <xdr:colOff>575732</xdr:colOff>
      <xdr:row>51</xdr:row>
      <xdr:rowOff>148166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18BB95-C881-B7D0-B042-D50262BA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008" y="349250"/>
          <a:ext cx="7066891" cy="8974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C96F-78DF-4CB3-BAA6-14E7A258D7F2}">
  <dimension ref="A1:K31"/>
  <sheetViews>
    <sheetView workbookViewId="0">
      <selection activeCell="B2" sqref="B2"/>
    </sheetView>
  </sheetViews>
  <sheetFormatPr defaultRowHeight="14.5" x14ac:dyDescent="0.35"/>
  <cols>
    <col min="7" max="7" width="8.7265625" style="34"/>
  </cols>
  <sheetData>
    <row r="1" spans="1:9" x14ac:dyDescent="0.35">
      <c r="A1" s="4" t="s">
        <v>68</v>
      </c>
    </row>
    <row r="4" spans="1:9" x14ac:dyDescent="0.35">
      <c r="B4" s="3" t="s">
        <v>65</v>
      </c>
    </row>
    <row r="5" spans="1:9" x14ac:dyDescent="0.35">
      <c r="C5" t="s">
        <v>66</v>
      </c>
      <c r="D5" t="s">
        <v>37</v>
      </c>
      <c r="E5" t="s">
        <v>38</v>
      </c>
      <c r="F5" t="s">
        <v>39</v>
      </c>
      <c r="G5" s="34" t="s">
        <v>40</v>
      </c>
      <c r="H5" t="s">
        <v>24</v>
      </c>
      <c r="I5" t="s">
        <v>1</v>
      </c>
    </row>
    <row r="6" spans="1:9" x14ac:dyDescent="0.35">
      <c r="B6" t="s">
        <v>64</v>
      </c>
      <c r="D6">
        <v>306</v>
      </c>
      <c r="E6">
        <v>279</v>
      </c>
      <c r="F6">
        <v>291</v>
      </c>
      <c r="G6" s="34">
        <v>280</v>
      </c>
      <c r="H6">
        <f>AVERAGE(D6:G6)</f>
        <v>289</v>
      </c>
      <c r="I6" s="10">
        <f>STDEV(D6:G6)</f>
        <v>12.569805089976535</v>
      </c>
    </row>
    <row r="7" spans="1:9" x14ac:dyDescent="0.35">
      <c r="B7" t="s">
        <v>16</v>
      </c>
      <c r="D7">
        <v>546</v>
      </c>
      <c r="E7">
        <v>444</v>
      </c>
      <c r="F7">
        <v>477</v>
      </c>
      <c r="G7" s="34">
        <v>521</v>
      </c>
      <c r="H7">
        <f t="shared" ref="H7:H14" si="0">AVERAGE(D7:G7)</f>
        <v>497</v>
      </c>
      <c r="I7" s="10">
        <f t="shared" ref="I7:I14" si="1">STDEV(D7:G7)</f>
        <v>45.409250158970913</v>
      </c>
    </row>
    <row r="8" spans="1:9" x14ac:dyDescent="0.35">
      <c r="B8" t="s">
        <v>67</v>
      </c>
      <c r="D8" s="34">
        <v>249</v>
      </c>
      <c r="E8" s="34">
        <v>281</v>
      </c>
      <c r="F8" s="34">
        <v>295</v>
      </c>
      <c r="G8" s="34">
        <v>261</v>
      </c>
      <c r="H8">
        <f t="shared" si="0"/>
        <v>271.5</v>
      </c>
      <c r="I8" s="10">
        <f t="shared" si="1"/>
        <v>20.48576741707927</v>
      </c>
    </row>
    <row r="9" spans="1:9" x14ac:dyDescent="0.35">
      <c r="B9" t="s">
        <v>15</v>
      </c>
      <c r="D9">
        <v>526</v>
      </c>
      <c r="E9">
        <v>584</v>
      </c>
      <c r="F9">
        <v>426</v>
      </c>
      <c r="G9" s="34">
        <v>480</v>
      </c>
      <c r="H9">
        <f t="shared" si="0"/>
        <v>504</v>
      </c>
      <c r="I9" s="10">
        <f t="shared" si="1"/>
        <v>67.191269274115271</v>
      </c>
    </row>
    <row r="10" spans="1:9" x14ac:dyDescent="0.35">
      <c r="B10" t="s">
        <v>12</v>
      </c>
      <c r="D10">
        <v>492</v>
      </c>
      <c r="E10">
        <v>525</v>
      </c>
      <c r="F10">
        <v>483</v>
      </c>
      <c r="G10" s="34">
        <v>506</v>
      </c>
      <c r="H10">
        <f t="shared" si="0"/>
        <v>501.5</v>
      </c>
      <c r="I10" s="10">
        <f t="shared" si="1"/>
        <v>18.303005217723125</v>
      </c>
    </row>
    <row r="11" spans="1:9" x14ac:dyDescent="0.35">
      <c r="B11" t="s">
        <v>11</v>
      </c>
      <c r="D11">
        <v>524</v>
      </c>
      <c r="E11">
        <v>522</v>
      </c>
      <c r="F11">
        <v>507</v>
      </c>
      <c r="G11" s="34">
        <v>525</v>
      </c>
      <c r="H11">
        <f t="shared" si="0"/>
        <v>519.5</v>
      </c>
      <c r="I11" s="10">
        <f t="shared" si="1"/>
        <v>8.426149773176359</v>
      </c>
    </row>
    <row r="12" spans="1:9" x14ac:dyDescent="0.35">
      <c r="B12" t="s">
        <v>10</v>
      </c>
      <c r="D12">
        <v>490</v>
      </c>
      <c r="E12">
        <v>510</v>
      </c>
      <c r="F12">
        <v>470</v>
      </c>
      <c r="G12" s="34">
        <v>536</v>
      </c>
      <c r="H12">
        <f t="shared" si="0"/>
        <v>501.5</v>
      </c>
      <c r="I12" s="10">
        <f t="shared" si="1"/>
        <v>28.207563997386703</v>
      </c>
    </row>
    <row r="13" spans="1:9" x14ac:dyDescent="0.35">
      <c r="B13" t="s">
        <v>14</v>
      </c>
      <c r="D13">
        <v>564</v>
      </c>
      <c r="E13">
        <v>465</v>
      </c>
      <c r="F13">
        <v>510</v>
      </c>
      <c r="G13" s="34">
        <v>438</v>
      </c>
      <c r="H13">
        <f t="shared" si="0"/>
        <v>494.25</v>
      </c>
      <c r="I13" s="10">
        <f t="shared" si="1"/>
        <v>55.174722473248565</v>
      </c>
    </row>
    <row r="14" spans="1:9" x14ac:dyDescent="0.35">
      <c r="B14" t="s">
        <v>13</v>
      </c>
      <c r="D14">
        <v>444</v>
      </c>
      <c r="E14">
        <v>501</v>
      </c>
      <c r="F14">
        <v>464</v>
      </c>
      <c r="G14" s="34">
        <v>507</v>
      </c>
      <c r="H14">
        <f t="shared" si="0"/>
        <v>479</v>
      </c>
      <c r="I14" s="10">
        <f t="shared" si="1"/>
        <v>30.099833886584822</v>
      </c>
    </row>
    <row r="16" spans="1:9" x14ac:dyDescent="0.35">
      <c r="B16" s="12"/>
      <c r="C16" s="12"/>
      <c r="D16" s="12"/>
      <c r="E16" s="12"/>
      <c r="F16" s="12"/>
    </row>
    <row r="17" spans="2:11" x14ac:dyDescent="0.35">
      <c r="B17" s="3" t="s">
        <v>69</v>
      </c>
      <c r="C17" s="12"/>
      <c r="D17" s="23"/>
      <c r="E17" s="23"/>
      <c r="F17" s="23"/>
    </row>
    <row r="18" spans="2:11" x14ac:dyDescent="0.35">
      <c r="B18" s="9"/>
      <c r="C18" t="s">
        <v>66</v>
      </c>
      <c r="D18" t="s">
        <v>37</v>
      </c>
      <c r="E18" t="s">
        <v>38</v>
      </c>
      <c r="F18" t="s">
        <v>39</v>
      </c>
      <c r="G18" s="34" t="s">
        <v>40</v>
      </c>
      <c r="H18" s="34" t="s">
        <v>41</v>
      </c>
      <c r="I18" s="34" t="s">
        <v>42</v>
      </c>
      <c r="J18" t="s">
        <v>24</v>
      </c>
      <c r="K18" t="s">
        <v>1</v>
      </c>
    </row>
    <row r="19" spans="2:11" x14ac:dyDescent="0.35">
      <c r="B19" t="s">
        <v>64</v>
      </c>
      <c r="D19" s="9">
        <v>149</v>
      </c>
      <c r="E19" s="9">
        <v>152</v>
      </c>
      <c r="F19" s="9">
        <v>156</v>
      </c>
      <c r="G19" s="9">
        <v>174</v>
      </c>
      <c r="H19" s="9">
        <v>179</v>
      </c>
      <c r="I19" s="9">
        <v>171</v>
      </c>
      <c r="J19" s="9">
        <f>AVERAGE(D19:I19)</f>
        <v>163.5</v>
      </c>
      <c r="K19">
        <f>STDEV(D19:J19)</f>
        <v>11.586630226256467</v>
      </c>
    </row>
    <row r="20" spans="2:11" x14ac:dyDescent="0.35">
      <c r="B20" t="s">
        <v>16</v>
      </c>
      <c r="D20" s="9">
        <v>346</v>
      </c>
      <c r="E20" s="9">
        <v>376</v>
      </c>
      <c r="F20" s="9">
        <v>351</v>
      </c>
      <c r="G20" s="9">
        <v>321</v>
      </c>
      <c r="H20" s="9">
        <v>356</v>
      </c>
      <c r="I20" s="9">
        <v>342</v>
      </c>
      <c r="J20" s="9">
        <f t="shared" ref="J20:J26" si="2">AVERAGE(D20:I20)</f>
        <v>348.66666666666669</v>
      </c>
      <c r="K20">
        <f t="shared" ref="K20:K26" si="3">STDEV(D20:J20)</f>
        <v>16.448573055300436</v>
      </c>
    </row>
    <row r="21" spans="2:11" x14ac:dyDescent="0.35">
      <c r="B21" t="s">
        <v>67</v>
      </c>
      <c r="D21" s="9">
        <v>171</v>
      </c>
      <c r="E21" s="9">
        <v>181</v>
      </c>
      <c r="F21" s="9">
        <v>155</v>
      </c>
      <c r="G21" s="9">
        <v>161</v>
      </c>
      <c r="H21" s="9"/>
      <c r="I21" s="9"/>
      <c r="J21" s="9">
        <f t="shared" si="2"/>
        <v>167</v>
      </c>
      <c r="K21">
        <f t="shared" si="3"/>
        <v>9.8994949366116654</v>
      </c>
    </row>
    <row r="22" spans="2:11" x14ac:dyDescent="0.35">
      <c r="B22" t="s">
        <v>15</v>
      </c>
      <c r="D22" s="9">
        <v>366</v>
      </c>
      <c r="E22" s="9">
        <v>339</v>
      </c>
      <c r="F22" s="9">
        <v>367</v>
      </c>
      <c r="G22" s="9">
        <v>347</v>
      </c>
      <c r="H22" s="9">
        <v>327</v>
      </c>
      <c r="I22" s="9"/>
      <c r="J22" s="9">
        <f t="shared" si="2"/>
        <v>349.2</v>
      </c>
      <c r="K22">
        <f t="shared" si="3"/>
        <v>15.497096502248413</v>
      </c>
    </row>
    <row r="23" spans="2:11" x14ac:dyDescent="0.35">
      <c r="B23" t="s">
        <v>12</v>
      </c>
      <c r="D23" s="9">
        <v>311</v>
      </c>
      <c r="E23" s="9">
        <v>381</v>
      </c>
      <c r="F23" s="9">
        <v>391</v>
      </c>
      <c r="G23" s="9">
        <v>326</v>
      </c>
      <c r="H23" s="9">
        <v>371</v>
      </c>
      <c r="I23" s="9">
        <v>347</v>
      </c>
      <c r="J23" s="9">
        <f t="shared" si="2"/>
        <v>354.5</v>
      </c>
      <c r="K23">
        <f t="shared" si="3"/>
        <v>29.061715939244422</v>
      </c>
    </row>
    <row r="24" spans="2:11" x14ac:dyDescent="0.35">
      <c r="B24" t="s">
        <v>11</v>
      </c>
      <c r="D24" s="9">
        <v>311</v>
      </c>
      <c r="E24" s="9">
        <v>291</v>
      </c>
      <c r="F24" s="9">
        <v>361</v>
      </c>
      <c r="G24" s="9">
        <v>341</v>
      </c>
      <c r="H24" s="9"/>
      <c r="I24" s="9"/>
      <c r="J24" s="9">
        <f t="shared" si="2"/>
        <v>326</v>
      </c>
      <c r="K24">
        <f t="shared" si="3"/>
        <v>26.92582403567252</v>
      </c>
    </row>
    <row r="25" spans="2:11" x14ac:dyDescent="0.35">
      <c r="B25" t="s">
        <v>14</v>
      </c>
      <c r="D25" s="9">
        <v>341</v>
      </c>
      <c r="E25" s="9">
        <v>326</v>
      </c>
      <c r="F25" s="9">
        <v>389</v>
      </c>
      <c r="G25" s="9">
        <v>340</v>
      </c>
      <c r="H25" s="9">
        <v>318</v>
      </c>
      <c r="I25" s="9">
        <v>381</v>
      </c>
      <c r="J25" s="9">
        <f t="shared" si="2"/>
        <v>349.16666666666669</v>
      </c>
      <c r="K25">
        <f t="shared" si="3"/>
        <v>26.642176254119249</v>
      </c>
    </row>
    <row r="26" spans="2:11" x14ac:dyDescent="0.35">
      <c r="B26" t="s">
        <v>13</v>
      </c>
      <c r="D26" s="9">
        <v>341</v>
      </c>
      <c r="E26" s="9">
        <v>401</v>
      </c>
      <c r="F26" s="9">
        <v>382</v>
      </c>
      <c r="G26" s="9">
        <v>407</v>
      </c>
      <c r="H26" s="9">
        <v>370</v>
      </c>
      <c r="I26" s="9">
        <v>367</v>
      </c>
      <c r="J26" s="9">
        <f t="shared" si="2"/>
        <v>378</v>
      </c>
      <c r="K26">
        <f t="shared" si="3"/>
        <v>22.135943621178654</v>
      </c>
    </row>
    <row r="27" spans="2:11" x14ac:dyDescent="0.35">
      <c r="B27" s="9"/>
      <c r="C27" s="9"/>
      <c r="D27" s="9"/>
      <c r="E27" s="9"/>
      <c r="F27" s="9"/>
      <c r="G27" s="9"/>
      <c r="H27" s="9"/>
      <c r="I27" s="9"/>
    </row>
    <row r="28" spans="2:11" x14ac:dyDescent="0.35">
      <c r="B28" s="9" t="s">
        <v>63</v>
      </c>
      <c r="C28" s="9"/>
      <c r="D28" t="s">
        <v>37</v>
      </c>
      <c r="E28" t="s">
        <v>38</v>
      </c>
      <c r="F28" t="s">
        <v>39</v>
      </c>
      <c r="G28" s="34" t="s">
        <v>40</v>
      </c>
      <c r="H28" s="9"/>
      <c r="I28" t="s">
        <v>24</v>
      </c>
      <c r="J28" t="s">
        <v>1</v>
      </c>
    </row>
    <row r="29" spans="2:11" x14ac:dyDescent="0.35">
      <c r="B29" t="s">
        <v>64</v>
      </c>
      <c r="D29" s="9">
        <v>208</v>
      </c>
      <c r="E29" s="35">
        <v>237</v>
      </c>
      <c r="F29" s="35">
        <v>213</v>
      </c>
      <c r="G29" s="35">
        <v>187</v>
      </c>
      <c r="H29" s="9"/>
      <c r="I29" s="9">
        <v>211.25</v>
      </c>
      <c r="J29" s="9">
        <v>20.532494571613391</v>
      </c>
    </row>
    <row r="30" spans="2:11" x14ac:dyDescent="0.35">
      <c r="B30" t="s">
        <v>16</v>
      </c>
      <c r="D30" s="9">
        <v>360</v>
      </c>
      <c r="E30" s="9">
        <v>380</v>
      </c>
      <c r="F30" s="9">
        <v>370</v>
      </c>
      <c r="G30" s="9">
        <v>326</v>
      </c>
      <c r="H30" s="9"/>
      <c r="I30" s="9">
        <v>359</v>
      </c>
      <c r="J30" s="9">
        <v>23.466287875730721</v>
      </c>
    </row>
    <row r="31" spans="2:11" x14ac:dyDescent="0.35">
      <c r="B31" t="s">
        <v>10</v>
      </c>
      <c r="D31" s="9">
        <v>346</v>
      </c>
      <c r="E31" s="9">
        <v>404</v>
      </c>
      <c r="F31" s="9">
        <v>379</v>
      </c>
      <c r="G31" s="9">
        <v>312</v>
      </c>
      <c r="H31" s="9"/>
      <c r="I31" s="9">
        <v>360.25</v>
      </c>
      <c r="J31" s="9">
        <v>39.986456040347797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F037-600C-4323-8879-27F624D7B63B}">
  <dimension ref="A1:W106"/>
  <sheetViews>
    <sheetView workbookViewId="0">
      <selection activeCell="J18" sqref="J18"/>
    </sheetView>
  </sheetViews>
  <sheetFormatPr defaultRowHeight="14.5" x14ac:dyDescent="0.35"/>
  <cols>
    <col min="1" max="1" width="8.7265625" style="12"/>
    <col min="2" max="2" width="8.7265625" style="10"/>
    <col min="5" max="5" width="8.7265625" style="10"/>
    <col min="8" max="8" width="8.7265625" style="10"/>
    <col min="11" max="11" width="8.7265625" style="10"/>
    <col min="14" max="17" width="8.7265625" style="10"/>
    <col min="20" max="20" width="8.7265625" style="10"/>
    <col min="23" max="23" width="8.7265625" style="10"/>
  </cols>
  <sheetData>
    <row r="1" spans="1:23" x14ac:dyDescent="0.35">
      <c r="A1" s="4" t="s">
        <v>816</v>
      </c>
    </row>
    <row r="4" spans="1:23" x14ac:dyDescent="0.35">
      <c r="A4" s="42" t="s">
        <v>497</v>
      </c>
      <c r="D4" s="42" t="s">
        <v>498</v>
      </c>
      <c r="G4" s="42" t="s">
        <v>499</v>
      </c>
      <c r="J4" s="42" t="s">
        <v>500</v>
      </c>
      <c r="M4" s="42" t="s">
        <v>501</v>
      </c>
      <c r="P4" s="42" t="s">
        <v>503</v>
      </c>
      <c r="S4" s="42" t="s">
        <v>502</v>
      </c>
      <c r="V4" s="42" t="s">
        <v>504</v>
      </c>
    </row>
    <row r="5" spans="1:23" x14ac:dyDescent="0.35">
      <c r="A5" s="12" t="s">
        <v>477</v>
      </c>
      <c r="B5" s="10" t="s">
        <v>480</v>
      </c>
      <c r="D5" s="12" t="s">
        <v>477</v>
      </c>
      <c r="E5" s="10" t="s">
        <v>480</v>
      </c>
      <c r="G5" s="12" t="s">
        <v>477</v>
      </c>
      <c r="H5" s="10" t="s">
        <v>480</v>
      </c>
      <c r="J5" s="12" t="s">
        <v>477</v>
      </c>
      <c r="K5" s="10" t="s">
        <v>480</v>
      </c>
      <c r="M5" s="12" t="s">
        <v>477</v>
      </c>
      <c r="N5" s="10" t="s">
        <v>480</v>
      </c>
      <c r="P5" s="12" t="s">
        <v>477</v>
      </c>
      <c r="Q5" s="10" t="s">
        <v>480</v>
      </c>
      <c r="S5" s="12" t="s">
        <v>477</v>
      </c>
      <c r="T5" s="10" t="s">
        <v>480</v>
      </c>
      <c r="V5" s="12" t="s">
        <v>477</v>
      </c>
      <c r="W5" s="10" t="s">
        <v>480</v>
      </c>
    </row>
    <row r="6" spans="1:23" x14ac:dyDescent="0.35">
      <c r="A6" s="38" t="s">
        <v>505</v>
      </c>
      <c r="B6" s="37">
        <v>1.3926952286842549E-2</v>
      </c>
      <c r="D6" s="38" t="s">
        <v>743</v>
      </c>
      <c r="E6" s="40">
        <v>8.0784652007669641E-2</v>
      </c>
      <c r="G6" s="38" t="s">
        <v>506</v>
      </c>
      <c r="H6" s="40">
        <v>5.8412327466039533E-2</v>
      </c>
      <c r="J6" s="38" t="s">
        <v>507</v>
      </c>
      <c r="K6" s="40">
        <v>0.10012492197250274</v>
      </c>
      <c r="M6" s="38" t="s">
        <v>507</v>
      </c>
      <c r="N6" s="40">
        <v>4.2144513284648528E-2</v>
      </c>
      <c r="O6" s="40"/>
      <c r="P6" s="9" t="s">
        <v>743</v>
      </c>
      <c r="Q6" s="43">
        <v>0.10141972194795135</v>
      </c>
      <c r="S6" s="38" t="s">
        <v>743</v>
      </c>
      <c r="T6" s="40">
        <v>8.8355871338580028E-2</v>
      </c>
      <c r="V6" s="38" t="s">
        <v>507</v>
      </c>
      <c r="W6" s="40">
        <v>9.0022219479418183E-3</v>
      </c>
    </row>
    <row r="7" spans="1:23" x14ac:dyDescent="0.35">
      <c r="A7" s="38" t="s">
        <v>508</v>
      </c>
      <c r="B7" s="37">
        <v>2.5035175254031025E-2</v>
      </c>
      <c r="D7" s="38" t="s">
        <v>744</v>
      </c>
      <c r="E7" s="40">
        <v>0.12126813266476905</v>
      </c>
      <c r="G7" s="38" t="s">
        <v>509</v>
      </c>
      <c r="H7" s="40">
        <v>0.12092129671815426</v>
      </c>
      <c r="J7" s="38" t="s">
        <v>510</v>
      </c>
      <c r="K7" s="40">
        <v>0.1391294361377218</v>
      </c>
      <c r="M7" s="38" t="s">
        <v>510</v>
      </c>
      <c r="N7" s="40">
        <v>6.7518590032672368E-2</v>
      </c>
      <c r="O7" s="40"/>
      <c r="P7" s="9" t="s">
        <v>744</v>
      </c>
      <c r="Q7" s="43">
        <v>0.16767933683075009</v>
      </c>
      <c r="S7" s="38" t="s">
        <v>744</v>
      </c>
      <c r="T7" s="40">
        <v>0.18449346871908529</v>
      </c>
      <c r="V7" s="38" t="s">
        <v>510</v>
      </c>
      <c r="W7" s="40">
        <v>7.1344235926949467E-2</v>
      </c>
    </row>
    <row r="8" spans="1:23" x14ac:dyDescent="0.35">
      <c r="A8" s="38" t="s">
        <v>511</v>
      </c>
      <c r="B8" s="37">
        <v>1.9226024029945155E-2</v>
      </c>
      <c r="D8" s="38" t="s">
        <v>514</v>
      </c>
      <c r="E8" s="40">
        <v>4.9907514464255627E-2</v>
      </c>
      <c r="G8" s="38" t="s">
        <v>512</v>
      </c>
      <c r="H8" s="40">
        <v>8.0658291576252705E-2</v>
      </c>
      <c r="J8" s="38" t="s">
        <v>513</v>
      </c>
      <c r="K8" s="40">
        <v>7.022848424962605E-2</v>
      </c>
      <c r="M8" s="38" t="s">
        <v>513</v>
      </c>
      <c r="N8" s="40">
        <v>5.9623485305706665E-2</v>
      </c>
      <c r="O8" s="40"/>
      <c r="P8" s="9" t="s">
        <v>514</v>
      </c>
      <c r="Q8" s="43">
        <v>0.10820462097341252</v>
      </c>
      <c r="S8" s="38" t="s">
        <v>514</v>
      </c>
      <c r="T8" s="40">
        <v>9.6599999999997979E-2</v>
      </c>
      <c r="V8" s="38" t="s">
        <v>513</v>
      </c>
      <c r="W8" s="40">
        <v>4.7534829335972167E-2</v>
      </c>
    </row>
    <row r="9" spans="1:23" x14ac:dyDescent="0.35">
      <c r="A9" s="38" t="s">
        <v>515</v>
      </c>
      <c r="B9" s="37">
        <v>2.3090257685872695E-2</v>
      </c>
      <c r="D9" s="38" t="s">
        <v>745</v>
      </c>
      <c r="E9" s="40">
        <v>3.7336309405188083E-2</v>
      </c>
      <c r="G9" s="38" t="s">
        <v>516</v>
      </c>
      <c r="H9" s="40">
        <v>5.6597173074279743E-2</v>
      </c>
      <c r="J9" s="38" t="s">
        <v>517</v>
      </c>
      <c r="K9" s="40">
        <v>7.6482939274063327E-2</v>
      </c>
      <c r="M9" s="38" t="s">
        <v>517</v>
      </c>
      <c r="N9" s="40">
        <v>6.3266420793339939E-2</v>
      </c>
      <c r="O9" s="40"/>
      <c r="P9" s="9" t="s">
        <v>745</v>
      </c>
      <c r="Q9" s="43">
        <v>0.10846197490364917</v>
      </c>
      <c r="S9" s="38" t="s">
        <v>745</v>
      </c>
      <c r="T9" s="40">
        <v>0.10979544617150588</v>
      </c>
      <c r="V9" s="38" t="s">
        <v>517</v>
      </c>
      <c r="W9" s="40">
        <v>9.7715096070156757E-2</v>
      </c>
    </row>
    <row r="10" spans="1:23" x14ac:dyDescent="0.35">
      <c r="A10" s="38" t="s">
        <v>518</v>
      </c>
      <c r="B10" s="37">
        <v>1.0499523798725473E-2</v>
      </c>
      <c r="D10" s="38" t="s">
        <v>746</v>
      </c>
      <c r="E10" s="40">
        <v>4.8764331226830979E-2</v>
      </c>
      <c r="G10" s="38" t="s">
        <v>519</v>
      </c>
      <c r="H10" s="40">
        <v>3.6108724707471541E-2</v>
      </c>
      <c r="J10" s="38" t="s">
        <v>520</v>
      </c>
      <c r="K10" s="40">
        <v>6.9570108523705002E-2</v>
      </c>
      <c r="M10" s="38" t="s">
        <v>520</v>
      </c>
      <c r="N10" s="40">
        <v>5.1563165147225067E-2</v>
      </c>
      <c r="O10" s="40"/>
      <c r="P10" s="9" t="s">
        <v>746</v>
      </c>
      <c r="Q10" s="43">
        <v>8.1778725839915828E-2</v>
      </c>
      <c r="S10" s="38" t="s">
        <v>746</v>
      </c>
      <c r="T10" s="40">
        <v>7.214457706577812E-2</v>
      </c>
      <c r="V10" s="38" t="s">
        <v>520</v>
      </c>
      <c r="W10" s="40">
        <v>5.5647461757027998E-2</v>
      </c>
    </row>
    <row r="11" spans="1:23" x14ac:dyDescent="0.35">
      <c r="A11" s="38" t="s">
        <v>521</v>
      </c>
      <c r="B11" s="37">
        <v>6.9310893804654314E-3</v>
      </c>
      <c r="D11" s="38" t="s">
        <v>747</v>
      </c>
      <c r="E11" s="40">
        <v>1.8427153876822543E-2</v>
      </c>
      <c r="G11" s="38" t="s">
        <v>521</v>
      </c>
      <c r="H11" s="40">
        <v>4.6647615158759096E-3</v>
      </c>
      <c r="J11" s="38" t="s">
        <v>522</v>
      </c>
      <c r="K11" s="40">
        <v>1.4406942770762307E-2</v>
      </c>
      <c r="M11" s="38" t="s">
        <v>522</v>
      </c>
      <c r="N11" s="40">
        <v>3.535533905932732E-2</v>
      </c>
      <c r="O11" s="40"/>
      <c r="P11" s="9" t="s">
        <v>747</v>
      </c>
      <c r="Q11" s="43">
        <v>8.0622577482968999E-3</v>
      </c>
      <c r="S11" s="38" t="s">
        <v>747</v>
      </c>
      <c r="T11" s="40">
        <v>2.4041630560344519E-2</v>
      </c>
      <c r="V11" s="38" t="s">
        <v>522</v>
      </c>
      <c r="W11" s="40">
        <v>4.5705579528105909E-2</v>
      </c>
    </row>
    <row r="12" spans="1:23" x14ac:dyDescent="0.35">
      <c r="A12" s="38" t="s">
        <v>523</v>
      </c>
      <c r="B12" s="37">
        <v>1.0049875621120268E-2</v>
      </c>
      <c r="D12" s="38" t="s">
        <v>748</v>
      </c>
      <c r="E12" s="40">
        <v>8.1215762016981601E-3</v>
      </c>
      <c r="G12" s="38" t="s">
        <v>524</v>
      </c>
      <c r="H12" s="40">
        <v>4.7610503042921005E-2</v>
      </c>
      <c r="J12" s="38" t="s">
        <v>525</v>
      </c>
      <c r="K12" s="40">
        <v>5.9481089431852374E-2</v>
      </c>
      <c r="M12" s="38" t="s">
        <v>525</v>
      </c>
      <c r="N12" s="40">
        <v>4.4156992651220854E-2</v>
      </c>
      <c r="O12" s="40"/>
      <c r="P12" s="9" t="s">
        <v>748</v>
      </c>
      <c r="Q12" s="43">
        <v>8.1532570179040073E-2</v>
      </c>
      <c r="S12" s="38" t="s">
        <v>748</v>
      </c>
      <c r="T12" s="40">
        <v>8.2449742267639223E-2</v>
      </c>
      <c r="V12" s="38" t="s">
        <v>525</v>
      </c>
      <c r="W12" s="40">
        <v>6.3286333437796174E-2</v>
      </c>
    </row>
    <row r="13" spans="1:23" x14ac:dyDescent="0.35">
      <c r="A13" s="38" t="s">
        <v>526</v>
      </c>
      <c r="B13" s="37">
        <v>6.0464865831318416E-3</v>
      </c>
      <c r="D13" s="38" t="s">
        <v>749</v>
      </c>
      <c r="E13" s="40">
        <v>1.3548431643550553E-2</v>
      </c>
      <c r="G13" s="38" t="s">
        <v>526</v>
      </c>
      <c r="H13" s="40">
        <v>2.796855377026141E-2</v>
      </c>
      <c r="J13" s="38" t="s">
        <v>527</v>
      </c>
      <c r="K13" s="40">
        <v>3.4379645140692805E-2</v>
      </c>
      <c r="M13" s="38" t="s">
        <v>527</v>
      </c>
      <c r="N13" s="40">
        <v>4.0708230126106727E-2</v>
      </c>
      <c r="O13" s="40"/>
      <c r="P13" s="9" t="s">
        <v>749</v>
      </c>
      <c r="Q13" s="43">
        <v>4.0311288741492486E-2</v>
      </c>
      <c r="S13" s="38" t="s">
        <v>749</v>
      </c>
      <c r="T13" s="40">
        <v>4.0718054963370165E-2</v>
      </c>
      <c r="V13" s="38" t="s">
        <v>527</v>
      </c>
      <c r="W13" s="40">
        <v>3.0886890422961739E-2</v>
      </c>
    </row>
    <row r="14" spans="1:23" x14ac:dyDescent="0.35">
      <c r="A14" s="38" t="s">
        <v>528</v>
      </c>
      <c r="B14" s="37">
        <v>2.3124878378060019E-2</v>
      </c>
      <c r="D14" s="38" t="s">
        <v>735</v>
      </c>
      <c r="E14" s="40">
        <v>8.1633326527832221E-3</v>
      </c>
      <c r="G14" s="38" t="s">
        <v>528</v>
      </c>
      <c r="H14" s="40">
        <v>1.5621779668144816E-2</v>
      </c>
      <c r="J14" s="38" t="s">
        <v>529</v>
      </c>
      <c r="K14" s="40">
        <v>4.096632763624454E-2</v>
      </c>
      <c r="M14" s="38" t="s">
        <v>529</v>
      </c>
      <c r="N14" s="40">
        <v>3.3505820389896288E-2</v>
      </c>
      <c r="O14" s="40"/>
      <c r="P14" s="9" t="s">
        <v>735</v>
      </c>
      <c r="Q14" s="43">
        <v>3.4725206982824663E-2</v>
      </c>
      <c r="S14" s="38" t="s">
        <v>735</v>
      </c>
      <c r="T14" s="40">
        <v>3.7917805843693642E-2</v>
      </c>
      <c r="V14" s="38" t="s">
        <v>529</v>
      </c>
      <c r="W14" s="40">
        <v>1.7098537949194331E-2</v>
      </c>
    </row>
    <row r="15" spans="1:23" x14ac:dyDescent="0.35">
      <c r="A15" s="38" t="s">
        <v>530</v>
      </c>
      <c r="B15" s="37">
        <v>5.0039984012777662E-3</v>
      </c>
      <c r="D15" s="38" t="s">
        <v>530</v>
      </c>
      <c r="E15" s="40">
        <v>5.2497618993631494E-3</v>
      </c>
      <c r="G15" s="38" t="s">
        <v>530</v>
      </c>
      <c r="H15" s="40">
        <v>2.2261176967987049E-2</v>
      </c>
      <c r="J15" s="38" t="s">
        <v>531</v>
      </c>
      <c r="K15" s="40">
        <v>5.1609689012819163E-2</v>
      </c>
      <c r="M15" s="38" t="s">
        <v>531</v>
      </c>
      <c r="N15" s="40">
        <v>5.1999999999992495E-3</v>
      </c>
      <c r="O15" s="40"/>
      <c r="P15" s="9" t="s">
        <v>736</v>
      </c>
      <c r="Q15" s="43">
        <v>2.9705891671519203E-2</v>
      </c>
      <c r="S15" s="38" t="s">
        <v>736</v>
      </c>
      <c r="T15" s="40">
        <v>2.6925824035674763E-2</v>
      </c>
      <c r="V15" s="38" t="s">
        <v>531</v>
      </c>
      <c r="W15" s="40">
        <v>4.2764938910279271E-2</v>
      </c>
    </row>
    <row r="16" spans="1:23" x14ac:dyDescent="0.35">
      <c r="A16" s="38" t="s">
        <v>532</v>
      </c>
      <c r="B16" s="37">
        <v>2.6907248094152842E-3</v>
      </c>
      <c r="D16" s="38" t="s">
        <v>750</v>
      </c>
      <c r="E16" s="40">
        <v>5.9464274989287193E-3</v>
      </c>
      <c r="G16" s="38" t="s">
        <v>532</v>
      </c>
      <c r="H16" s="40">
        <v>3.039802625171624E-2</v>
      </c>
      <c r="J16" s="38" t="s">
        <v>533</v>
      </c>
      <c r="K16" s="40">
        <v>5.6880225034715584E-2</v>
      </c>
      <c r="M16" s="38" t="s">
        <v>533</v>
      </c>
      <c r="N16" s="40">
        <v>9.0000000000003411E-3</v>
      </c>
      <c r="O16" s="40"/>
      <c r="P16" s="9" t="s">
        <v>750</v>
      </c>
      <c r="Q16" s="43">
        <v>4.9976394427769633E-2</v>
      </c>
      <c r="S16" s="38" t="s">
        <v>750</v>
      </c>
      <c r="T16" s="40">
        <v>4.4651539727091863E-2</v>
      </c>
      <c r="V16" s="38" t="s">
        <v>533</v>
      </c>
      <c r="W16" s="40">
        <v>6.7607396045106155E-2</v>
      </c>
    </row>
    <row r="17" spans="1:23" x14ac:dyDescent="0.35">
      <c r="A17" s="38" t="s">
        <v>534</v>
      </c>
      <c r="B17" s="37">
        <v>5.2497618993624859E-3</v>
      </c>
      <c r="D17" s="38" t="s">
        <v>751</v>
      </c>
      <c r="E17" s="40">
        <v>2.0247468977628448E-2</v>
      </c>
      <c r="G17" s="38" t="s">
        <v>534</v>
      </c>
      <c r="H17" s="40">
        <v>1.3440238093129489E-2</v>
      </c>
      <c r="J17" s="38" t="s">
        <v>535</v>
      </c>
      <c r="K17" s="40">
        <v>5.2000000000001517E-2</v>
      </c>
      <c r="M17" s="38" t="s">
        <v>535</v>
      </c>
      <c r="N17" s="40">
        <v>1.2041594578789946E-2</v>
      </c>
      <c r="O17" s="40"/>
      <c r="P17" s="9" t="s">
        <v>751</v>
      </c>
      <c r="Q17" s="43">
        <v>1.4455448799674381E-2</v>
      </c>
      <c r="S17" s="38" t="s">
        <v>751</v>
      </c>
      <c r="T17" s="40">
        <v>4.1761226035646618E-3</v>
      </c>
      <c r="V17" s="38" t="s">
        <v>535</v>
      </c>
      <c r="W17" s="40">
        <v>5.0635955604689141E-3</v>
      </c>
    </row>
    <row r="18" spans="1:23" x14ac:dyDescent="0.35">
      <c r="A18" s="38" t="s">
        <v>536</v>
      </c>
      <c r="B18" s="37">
        <v>9.3680307429049141E-3</v>
      </c>
      <c r="D18" s="38" t="s">
        <v>752</v>
      </c>
      <c r="E18" s="40">
        <v>1.5153877391612452E-2</v>
      </c>
      <c r="G18" s="38" t="s">
        <v>536</v>
      </c>
      <c r="H18" s="40">
        <v>4.1436698710201024E-2</v>
      </c>
      <c r="J18" s="38" t="s">
        <v>537</v>
      </c>
      <c r="K18" s="40">
        <v>8.7600000000000483E-2</v>
      </c>
      <c r="M18" s="38" t="s">
        <v>537</v>
      </c>
      <c r="N18" s="40">
        <v>5.1826248175995369E-2</v>
      </c>
      <c r="O18" s="40"/>
      <c r="P18" s="9" t="s">
        <v>752</v>
      </c>
      <c r="Q18" s="43">
        <v>0.13337226098405913</v>
      </c>
      <c r="S18" s="38" t="s">
        <v>752</v>
      </c>
      <c r="T18" s="40">
        <v>0.1251920125247612</v>
      </c>
      <c r="V18" s="38" t="s">
        <v>537</v>
      </c>
      <c r="W18" s="40">
        <v>0.14743527393402128</v>
      </c>
    </row>
    <row r="19" spans="1:23" x14ac:dyDescent="0.35">
      <c r="A19" s="38" t="s">
        <v>538</v>
      </c>
      <c r="B19" s="37">
        <v>1.9985995096567486E-2</v>
      </c>
      <c r="D19" s="38" t="s">
        <v>753</v>
      </c>
      <c r="E19" s="40">
        <v>2.0812496246245198E-2</v>
      </c>
      <c r="G19" s="38" t="s">
        <v>538</v>
      </c>
      <c r="H19" s="40">
        <v>3.807886552932041E-2</v>
      </c>
      <c r="J19" s="38" t="s">
        <v>539</v>
      </c>
      <c r="K19" s="40">
        <v>0.10053377541901051</v>
      </c>
      <c r="M19" s="38" t="s">
        <v>539</v>
      </c>
      <c r="N19" s="40">
        <v>7.4813100457072276E-2</v>
      </c>
      <c r="O19" s="40"/>
      <c r="P19" s="9" t="s">
        <v>753</v>
      </c>
      <c r="Q19" s="43">
        <v>0.12852921846802068</v>
      </c>
      <c r="S19" s="38" t="s">
        <v>753</v>
      </c>
      <c r="T19" s="40">
        <v>0.13604425750468124</v>
      </c>
      <c r="V19" s="38" t="s">
        <v>539</v>
      </c>
      <c r="W19" s="40">
        <v>0.14052273837354562</v>
      </c>
    </row>
    <row r="20" spans="1:23" x14ac:dyDescent="0.35">
      <c r="A20" s="38" t="s">
        <v>540</v>
      </c>
      <c r="B20" s="37">
        <v>9.5414883535001032E-3</v>
      </c>
      <c r="D20" s="38" t="s">
        <v>754</v>
      </c>
      <c r="E20" s="40">
        <v>3.1628468189273923E-2</v>
      </c>
      <c r="G20" s="38" t="s">
        <v>540</v>
      </c>
      <c r="H20" s="40">
        <v>8.964373932406457E-3</v>
      </c>
      <c r="J20" s="38" t="s">
        <v>541</v>
      </c>
      <c r="K20" s="40">
        <v>4.7759815745038035E-2</v>
      </c>
      <c r="M20" s="38" t="s">
        <v>541</v>
      </c>
      <c r="N20" s="40">
        <v>3.0769465383720704E-2</v>
      </c>
      <c r="O20" s="40"/>
      <c r="P20" s="9" t="s">
        <v>754</v>
      </c>
      <c r="Q20" s="43">
        <v>5.1006274123875553E-2</v>
      </c>
      <c r="S20" s="38" t="s">
        <v>754</v>
      </c>
      <c r="T20" s="40">
        <v>4.966326610282381E-2</v>
      </c>
      <c r="V20" s="38" t="s">
        <v>541</v>
      </c>
      <c r="W20" s="40">
        <v>6.0108235708595234E-2</v>
      </c>
    </row>
    <row r="21" spans="1:23" x14ac:dyDescent="0.35">
      <c r="A21" s="38" t="s">
        <v>542</v>
      </c>
      <c r="B21" s="37">
        <v>1.1651609330904649E-2</v>
      </c>
      <c r="D21" s="38" t="s">
        <v>755</v>
      </c>
      <c r="E21" s="40">
        <v>1.895890292184475E-2</v>
      </c>
      <c r="G21" s="38" t="s">
        <v>542</v>
      </c>
      <c r="H21" s="40">
        <v>1.2081390648431733E-2</v>
      </c>
      <c r="J21" s="38" t="s">
        <v>543</v>
      </c>
      <c r="K21" s="40">
        <v>7.1066447779524144E-2</v>
      </c>
      <c r="M21" s="38" t="s">
        <v>543</v>
      </c>
      <c r="N21" s="40">
        <v>5.4176009450678492E-2</v>
      </c>
      <c r="O21" s="40"/>
      <c r="P21" s="9" t="s">
        <v>755</v>
      </c>
      <c r="Q21" s="43">
        <v>0.14606628632234059</v>
      </c>
      <c r="S21" s="38" t="s">
        <v>755</v>
      </c>
      <c r="T21" s="40">
        <v>0.1411451734916917</v>
      </c>
      <c r="V21" s="38" t="s">
        <v>543</v>
      </c>
      <c r="W21" s="40">
        <v>0.1510640923581765</v>
      </c>
    </row>
    <row r="22" spans="1:23" x14ac:dyDescent="0.35">
      <c r="A22" s="38" t="s">
        <v>544</v>
      </c>
      <c r="B22" s="37">
        <v>9.2541882410087442E-3</v>
      </c>
      <c r="D22" s="38" t="s">
        <v>756</v>
      </c>
      <c r="E22" s="40">
        <v>2.5321137415211463E-2</v>
      </c>
      <c r="G22" s="38" t="s">
        <v>544</v>
      </c>
      <c r="H22" s="40">
        <v>1.189285499785684E-2</v>
      </c>
      <c r="J22" s="38" t="s">
        <v>545</v>
      </c>
      <c r="K22" s="40">
        <v>0.11818629362155442</v>
      </c>
      <c r="M22" s="38" t="s">
        <v>545</v>
      </c>
      <c r="N22" s="40">
        <v>0.11261776058864133</v>
      </c>
      <c r="O22" s="40"/>
      <c r="P22" s="9" t="s">
        <v>756</v>
      </c>
      <c r="Q22" s="43">
        <v>0.11794931114678184</v>
      </c>
      <c r="S22" s="38" t="s">
        <v>756</v>
      </c>
      <c r="T22" s="40">
        <v>0.10370419470783257</v>
      </c>
      <c r="V22" s="38" t="s">
        <v>545</v>
      </c>
      <c r="W22" s="40">
        <v>0.12187222817360774</v>
      </c>
    </row>
    <row r="23" spans="1:23" x14ac:dyDescent="0.35">
      <c r="A23" s="38" t="s">
        <v>546</v>
      </c>
      <c r="B23" s="37">
        <v>3.2802438933714983E-3</v>
      </c>
      <c r="D23" s="38" t="s">
        <v>757</v>
      </c>
      <c r="E23" s="40">
        <v>2.881388554152222E-2</v>
      </c>
      <c r="G23" s="38" t="s">
        <v>546</v>
      </c>
      <c r="H23" s="40">
        <v>2.6280030441380994E-2</v>
      </c>
      <c r="J23" s="38" t="s">
        <v>547</v>
      </c>
      <c r="K23" s="40">
        <v>8.315383334519133E-2</v>
      </c>
      <c r="M23" s="38" t="s">
        <v>547</v>
      </c>
      <c r="N23" s="40">
        <v>6.9289248805279882E-2</v>
      </c>
      <c r="O23" s="40"/>
      <c r="P23" s="9" t="s">
        <v>757</v>
      </c>
      <c r="Q23" s="43">
        <v>0.11048275883593683</v>
      </c>
      <c r="S23" s="38" t="s">
        <v>757</v>
      </c>
      <c r="T23" s="40">
        <v>0.11030521293211949</v>
      </c>
      <c r="V23" s="38" t="s">
        <v>547</v>
      </c>
      <c r="W23" s="40">
        <v>0.13361272394499019</v>
      </c>
    </row>
    <row r="24" spans="1:23" x14ac:dyDescent="0.35">
      <c r="A24" s="38" t="s">
        <v>548</v>
      </c>
      <c r="B24" s="37">
        <v>1.7029386365928007E-2</v>
      </c>
      <c r="D24" s="38" t="s">
        <v>758</v>
      </c>
      <c r="E24" s="40">
        <v>3.2140939625343347E-2</v>
      </c>
      <c r="G24" s="38" t="s">
        <v>548</v>
      </c>
      <c r="H24" s="40">
        <v>5.6421981532024733E-2</v>
      </c>
      <c r="J24" s="38" t="s">
        <v>549</v>
      </c>
      <c r="K24" s="40">
        <v>6.1267936149343553E-2</v>
      </c>
      <c r="M24" s="38" t="s">
        <v>549</v>
      </c>
      <c r="N24" s="40">
        <v>4.1231056256177109E-2</v>
      </c>
      <c r="O24" s="40"/>
      <c r="P24" s="9" t="s">
        <v>758</v>
      </c>
      <c r="Q24" s="43">
        <v>7.2669388328236481E-2</v>
      </c>
      <c r="S24" s="38" t="s">
        <v>758</v>
      </c>
      <c r="T24" s="40">
        <v>9.0104161946049283E-2</v>
      </c>
      <c r="V24" s="38" t="s">
        <v>549</v>
      </c>
      <c r="W24" s="40">
        <v>8.3236770720638162E-2</v>
      </c>
    </row>
    <row r="25" spans="1:23" x14ac:dyDescent="0.35">
      <c r="A25" s="38" t="s">
        <v>550</v>
      </c>
      <c r="B25" s="37">
        <v>1.2650691680696362E-2</v>
      </c>
      <c r="D25" s="38" t="s">
        <v>759</v>
      </c>
      <c r="E25" s="40">
        <v>2.2821919288261279E-2</v>
      </c>
      <c r="G25" s="38" t="s">
        <v>550</v>
      </c>
      <c r="H25" s="40">
        <v>6.1769248012260858E-2</v>
      </c>
      <c r="J25" s="38" t="s">
        <v>551</v>
      </c>
      <c r="K25" s="40">
        <v>9.9892141833078388E-2</v>
      </c>
      <c r="M25" s="38" t="s">
        <v>551</v>
      </c>
      <c r="N25" s="40">
        <v>4.6379305730034764E-2</v>
      </c>
      <c r="O25" s="40"/>
      <c r="P25" s="9" t="s">
        <v>759</v>
      </c>
      <c r="Q25" s="43">
        <v>0.10841586599755487</v>
      </c>
      <c r="S25" s="38" t="s">
        <v>759</v>
      </c>
      <c r="T25" s="40">
        <v>0.11788825217128239</v>
      </c>
      <c r="V25" s="38" t="s">
        <v>551</v>
      </c>
      <c r="W25" s="40">
        <v>0.13696145443152991</v>
      </c>
    </row>
    <row r="26" spans="1:23" x14ac:dyDescent="0.35">
      <c r="A26" s="38" t="s">
        <v>552</v>
      </c>
      <c r="B26" s="37">
        <v>3.1622776601656155E-3</v>
      </c>
      <c r="D26" s="38" t="s">
        <v>760</v>
      </c>
      <c r="E26" s="40">
        <v>1.6900887550656767E-2</v>
      </c>
      <c r="G26" s="38" t="s">
        <v>552</v>
      </c>
      <c r="H26" s="40">
        <v>2.3221541723150902E-2</v>
      </c>
      <c r="J26" s="38" t="s">
        <v>553</v>
      </c>
      <c r="K26" s="40">
        <v>0.12472193070987851</v>
      </c>
      <c r="M26" s="38" t="s">
        <v>553</v>
      </c>
      <c r="N26" s="40">
        <v>4.1214560533867906E-2</v>
      </c>
      <c r="O26" s="40"/>
      <c r="P26" s="9" t="s">
        <v>760</v>
      </c>
      <c r="Q26" s="43">
        <v>9.0000222221947743E-2</v>
      </c>
      <c r="S26" s="38" t="s">
        <v>760</v>
      </c>
      <c r="T26" s="40">
        <v>0.12517411873067052</v>
      </c>
      <c r="V26" s="38" t="s">
        <v>553</v>
      </c>
      <c r="W26" s="40">
        <v>0.15369502269104113</v>
      </c>
    </row>
    <row r="27" spans="1:23" x14ac:dyDescent="0.35">
      <c r="A27" s="38" t="s">
        <v>554</v>
      </c>
      <c r="B27" s="37">
        <v>1.7075128110792842E-2</v>
      </c>
      <c r="D27" s="38" t="s">
        <v>761</v>
      </c>
      <c r="E27" s="40">
        <v>5.1894122981316487E-2</v>
      </c>
      <c r="G27" s="38" t="s">
        <v>554</v>
      </c>
      <c r="H27" s="40">
        <v>7.072481884034873E-2</v>
      </c>
      <c r="J27" s="38" t="s">
        <v>555</v>
      </c>
      <c r="K27" s="40">
        <v>0.44270739772450318</v>
      </c>
      <c r="M27" s="38" t="s">
        <v>555</v>
      </c>
      <c r="N27" s="40">
        <v>0.20999295226269024</v>
      </c>
      <c r="O27" s="40"/>
      <c r="P27" s="9" t="s">
        <v>761</v>
      </c>
      <c r="Q27" s="43">
        <v>0.41185244930678716</v>
      </c>
      <c r="S27" s="38" t="s">
        <v>761</v>
      </c>
      <c r="T27" s="40">
        <v>0.60739934145502639</v>
      </c>
      <c r="V27" s="38" t="s">
        <v>555</v>
      </c>
      <c r="W27" s="40">
        <v>0.78722296714463535</v>
      </c>
    </row>
    <row r="28" spans="1:23" x14ac:dyDescent="0.35">
      <c r="A28" s="38" t="s">
        <v>556</v>
      </c>
      <c r="B28" s="37">
        <v>1.6155494421404123E-2</v>
      </c>
      <c r="D28" s="38" t="s">
        <v>762</v>
      </c>
      <c r="E28" s="40">
        <v>2.4555243839146836E-2</v>
      </c>
      <c r="G28" s="38" t="s">
        <v>556</v>
      </c>
      <c r="H28" s="40">
        <v>7.9028096269616863E-2</v>
      </c>
      <c r="J28" s="38" t="s">
        <v>557</v>
      </c>
      <c r="K28" s="40">
        <v>0.22669106731408606</v>
      </c>
      <c r="M28" s="38" t="s">
        <v>557</v>
      </c>
      <c r="N28" s="40">
        <v>0.15864690353108077</v>
      </c>
      <c r="O28" s="40"/>
      <c r="P28" s="9" t="s">
        <v>762</v>
      </c>
      <c r="Q28" s="43">
        <v>0.10347734051472275</v>
      </c>
      <c r="S28" s="38" t="s">
        <v>762</v>
      </c>
      <c r="T28" s="40">
        <v>0.21870985345886787</v>
      </c>
      <c r="V28" s="38" t="s">
        <v>557</v>
      </c>
      <c r="W28" s="40">
        <v>0.2731032039358004</v>
      </c>
    </row>
    <row r="29" spans="1:23" x14ac:dyDescent="0.35">
      <c r="A29" s="38" t="s">
        <v>558</v>
      </c>
      <c r="B29" s="37">
        <v>4.1231056256195112E-3</v>
      </c>
      <c r="D29" s="38" t="s">
        <v>763</v>
      </c>
      <c r="E29" s="40">
        <v>3.3526109228461838E-3</v>
      </c>
      <c r="G29" s="38" t="s">
        <v>558</v>
      </c>
      <c r="H29" s="40">
        <v>6.0689702586187874E-2</v>
      </c>
      <c r="J29" s="38" t="s">
        <v>559</v>
      </c>
      <c r="K29" s="40">
        <v>0.19534390187563966</v>
      </c>
      <c r="M29" s="38" t="s">
        <v>559</v>
      </c>
      <c r="N29" s="40">
        <v>0.12219656296312001</v>
      </c>
      <c r="O29" s="40"/>
      <c r="P29" s="9" t="s">
        <v>763</v>
      </c>
      <c r="Q29" s="43">
        <v>0.29972794330859448</v>
      </c>
      <c r="S29" s="38" t="s">
        <v>763</v>
      </c>
      <c r="T29" s="40">
        <v>0.38799773195213338</v>
      </c>
      <c r="V29" s="38" t="s">
        <v>559</v>
      </c>
      <c r="W29" s="40">
        <v>0.44794146939081114</v>
      </c>
    </row>
    <row r="30" spans="1:23" x14ac:dyDescent="0.35">
      <c r="A30" s="38" t="s">
        <v>560</v>
      </c>
      <c r="B30" s="37">
        <v>6.0827625302984989E-3</v>
      </c>
      <c r="D30" s="38" t="s">
        <v>764</v>
      </c>
      <c r="E30" s="40">
        <v>3.2105451250526579E-2</v>
      </c>
      <c r="G30" s="38" t="s">
        <v>560</v>
      </c>
      <c r="H30" s="40">
        <v>2.5775181861628089E-2</v>
      </c>
      <c r="J30" s="38" t="s">
        <v>561</v>
      </c>
      <c r="K30" s="40">
        <v>0.32687526673029277</v>
      </c>
      <c r="M30" s="38" t="s">
        <v>561</v>
      </c>
      <c r="N30" s="40">
        <v>0.15595499350774264</v>
      </c>
      <c r="O30" s="40"/>
      <c r="P30" s="9" t="s">
        <v>764</v>
      </c>
      <c r="Q30" s="43">
        <v>0.45016552511270852</v>
      </c>
      <c r="S30" s="38" t="s">
        <v>764</v>
      </c>
      <c r="T30" s="40">
        <v>0.49697686062833973</v>
      </c>
      <c r="V30" s="38" t="s">
        <v>561</v>
      </c>
      <c r="W30" s="40">
        <v>0.63521741160015188</v>
      </c>
    </row>
    <row r="31" spans="1:23" x14ac:dyDescent="0.35">
      <c r="A31" s="38" t="s">
        <v>562</v>
      </c>
      <c r="B31" s="37">
        <v>3.5512814588539596E-2</v>
      </c>
      <c r="D31" s="38" t="s">
        <v>562</v>
      </c>
      <c r="E31" s="40">
        <v>3.6391757308488357E-2</v>
      </c>
      <c r="G31" s="38" t="s">
        <v>562</v>
      </c>
      <c r="H31" s="40">
        <v>4.0667431686791877E-2</v>
      </c>
      <c r="J31" s="38" t="s">
        <v>563</v>
      </c>
      <c r="K31" s="40">
        <v>0.13142663352608666</v>
      </c>
      <c r="M31" s="38" t="s">
        <v>563</v>
      </c>
      <c r="N31" s="40">
        <v>3.3344264874188213E-2</v>
      </c>
      <c r="O31" s="40"/>
      <c r="P31" s="9" t="s">
        <v>765</v>
      </c>
      <c r="Q31" s="43">
        <v>0.2029550689192057</v>
      </c>
      <c r="S31" s="38" t="s">
        <v>765</v>
      </c>
      <c r="T31" s="40">
        <v>0.11580155439371138</v>
      </c>
      <c r="V31" s="38" t="s">
        <v>563</v>
      </c>
      <c r="W31" s="40">
        <v>7.1051812081042956E-2</v>
      </c>
    </row>
    <row r="32" spans="1:23" x14ac:dyDescent="0.35">
      <c r="A32" s="38" t="s">
        <v>564</v>
      </c>
      <c r="B32" s="37">
        <v>7.0455659815228788E-3</v>
      </c>
      <c r="D32" s="38" t="s">
        <v>564</v>
      </c>
      <c r="E32" s="40">
        <v>1.9723082923316707E-2</v>
      </c>
      <c r="G32" s="38" t="s">
        <v>564</v>
      </c>
      <c r="H32" s="40">
        <v>2.9206163733020082E-2</v>
      </c>
      <c r="J32" s="38" t="s">
        <v>565</v>
      </c>
      <c r="K32" s="40">
        <v>7.0824007229185498E-2</v>
      </c>
      <c r="M32" s="38" t="s">
        <v>565</v>
      </c>
      <c r="N32" s="40">
        <v>1.151694403910794E-2</v>
      </c>
      <c r="O32" s="40"/>
      <c r="P32" s="9" t="s">
        <v>376</v>
      </c>
      <c r="Q32" s="43">
        <v>9.7493589532848909E-2</v>
      </c>
      <c r="S32" s="38" t="s">
        <v>566</v>
      </c>
      <c r="T32" s="40">
        <v>6.4708886561274187E-2</v>
      </c>
      <c r="V32" s="38" t="s">
        <v>564</v>
      </c>
      <c r="W32" s="40">
        <v>0.10197666399720791</v>
      </c>
    </row>
    <row r="33" spans="1:23" x14ac:dyDescent="0.35">
      <c r="A33" s="38" t="s">
        <v>564</v>
      </c>
      <c r="B33" s="37">
        <v>9.4339811320556678E-3</v>
      </c>
      <c r="D33" s="38" t="s">
        <v>566</v>
      </c>
      <c r="E33" s="40">
        <v>4.4721359549983715E-3</v>
      </c>
      <c r="G33" s="38" t="s">
        <v>567</v>
      </c>
      <c r="H33" s="40">
        <v>3.5316285195359794E-2</v>
      </c>
      <c r="J33" s="38">
        <v>31</v>
      </c>
      <c r="K33" s="40">
        <v>0.19059790135255908</v>
      </c>
      <c r="M33" s="38">
        <v>31</v>
      </c>
      <c r="N33" s="40">
        <v>8.2315490644227704E-2</v>
      </c>
      <c r="O33" s="40"/>
      <c r="P33" s="9" t="s">
        <v>567</v>
      </c>
      <c r="Q33" s="43">
        <v>0.227276395606759</v>
      </c>
      <c r="S33" s="38" t="s">
        <v>567</v>
      </c>
      <c r="T33" s="40">
        <v>0.22835796460820013</v>
      </c>
      <c r="V33" s="38">
        <v>31</v>
      </c>
      <c r="W33" s="40">
        <v>0.17385327146763674</v>
      </c>
    </row>
    <row r="34" spans="1:23" x14ac:dyDescent="0.35">
      <c r="A34" s="38" t="s">
        <v>568</v>
      </c>
      <c r="B34" s="37">
        <v>2.0880613017819055E-3</v>
      </c>
      <c r="D34" s="38" t="s">
        <v>567</v>
      </c>
      <c r="E34" s="40">
        <v>7.071067811865425E-3</v>
      </c>
      <c r="G34" s="38" t="s">
        <v>569</v>
      </c>
      <c r="H34" s="40">
        <v>5.4005925600808198E-2</v>
      </c>
      <c r="J34" s="38" t="s">
        <v>570</v>
      </c>
      <c r="K34" s="40">
        <v>0.24097709434715961</v>
      </c>
      <c r="M34" s="38" t="s">
        <v>570</v>
      </c>
      <c r="N34" s="40">
        <v>0.10511898020814255</v>
      </c>
      <c r="O34" s="40"/>
      <c r="P34" s="9" t="s">
        <v>766</v>
      </c>
      <c r="Q34" s="43">
        <v>0.27902121783118933</v>
      </c>
      <c r="S34" s="38" t="s">
        <v>766</v>
      </c>
      <c r="T34" s="40">
        <v>0.34116998695664985</v>
      </c>
      <c r="V34" s="38" t="s">
        <v>570</v>
      </c>
      <c r="W34" s="40">
        <v>0.44040712982421193</v>
      </c>
    </row>
    <row r="35" spans="1:23" x14ac:dyDescent="0.35">
      <c r="A35" s="38" t="s">
        <v>569</v>
      </c>
      <c r="B35" s="37">
        <v>1.1180339887499615E-2</v>
      </c>
      <c r="D35" s="38" t="s">
        <v>766</v>
      </c>
      <c r="E35" s="40">
        <v>1.3341664064125623E-2</v>
      </c>
      <c r="G35" s="38" t="s">
        <v>571</v>
      </c>
      <c r="H35" s="40">
        <v>1.2839003076561778E-2</v>
      </c>
      <c r="J35" s="38" t="s">
        <v>572</v>
      </c>
      <c r="K35" s="40">
        <v>5.3274384088415373E-2</v>
      </c>
      <c r="M35" s="38" t="s">
        <v>572</v>
      </c>
      <c r="N35" s="40">
        <v>3.3455044462682347E-2</v>
      </c>
      <c r="O35" s="40"/>
      <c r="P35" s="9" t="s">
        <v>737</v>
      </c>
      <c r="Q35" s="43">
        <v>9.3145262896188061E-2</v>
      </c>
      <c r="S35" s="38" t="s">
        <v>737</v>
      </c>
      <c r="T35" s="40">
        <v>6.9220228257352148E-2</v>
      </c>
      <c r="V35" s="38" t="s">
        <v>572</v>
      </c>
      <c r="W35" s="40">
        <v>6.8840104590273996E-2</v>
      </c>
    </row>
    <row r="36" spans="1:23" x14ac:dyDescent="0.35">
      <c r="A36" s="38" t="s">
        <v>571</v>
      </c>
      <c r="B36" s="37">
        <v>1.7428711943228099E-2</v>
      </c>
      <c r="D36" s="38" t="s">
        <v>571</v>
      </c>
      <c r="E36" s="40">
        <v>2.5961509971494493E-2</v>
      </c>
      <c r="G36" s="38" t="s">
        <v>573</v>
      </c>
      <c r="H36" s="40">
        <v>4.3671958966824367E-2</v>
      </c>
      <c r="J36" s="38" t="s">
        <v>574</v>
      </c>
      <c r="K36" s="40">
        <v>0.16662832892398541</v>
      </c>
      <c r="M36" s="38" t="s">
        <v>574</v>
      </c>
      <c r="N36" s="40">
        <v>3.6490546721032899E-2</v>
      </c>
      <c r="O36" s="40"/>
      <c r="P36" s="9" t="s">
        <v>767</v>
      </c>
      <c r="Q36" s="43">
        <v>0.15675637148135357</v>
      </c>
      <c r="S36" s="38" t="s">
        <v>767</v>
      </c>
      <c r="T36" s="40">
        <v>0.14704407502514363</v>
      </c>
      <c r="V36" s="38" t="s">
        <v>574</v>
      </c>
      <c r="W36" s="40">
        <v>0.14444777602995476</v>
      </c>
    </row>
    <row r="37" spans="1:23" x14ac:dyDescent="0.35">
      <c r="A37" s="38" t="s">
        <v>573</v>
      </c>
      <c r="B37" s="37">
        <v>4.0024492501467224E-2</v>
      </c>
      <c r="D37" s="38" t="s">
        <v>573</v>
      </c>
      <c r="E37" s="40">
        <v>1.9518196638009227E-2</v>
      </c>
      <c r="G37" s="38" t="s">
        <v>575</v>
      </c>
      <c r="H37" s="40">
        <v>4.9243882868840225E-2</v>
      </c>
      <c r="J37" s="38" t="s">
        <v>576</v>
      </c>
      <c r="K37" s="40">
        <v>1.9235384061671142E-2</v>
      </c>
      <c r="M37" s="38" t="s">
        <v>576</v>
      </c>
      <c r="N37" s="40">
        <v>2.8961353559529023E-2</v>
      </c>
      <c r="O37" s="40"/>
      <c r="P37" s="9" t="s">
        <v>768</v>
      </c>
      <c r="Q37" s="43">
        <v>1.9701776569639465E-2</v>
      </c>
      <c r="S37" s="38" t="s">
        <v>768</v>
      </c>
      <c r="T37" s="40">
        <v>2.6184728373615011E-2</v>
      </c>
      <c r="V37" s="38" t="s">
        <v>576</v>
      </c>
      <c r="W37" s="40">
        <v>3.6650238744106722E-2</v>
      </c>
    </row>
    <row r="38" spans="1:23" x14ac:dyDescent="0.35">
      <c r="A38" s="38" t="s">
        <v>575</v>
      </c>
      <c r="B38" s="37">
        <v>2.3745315327448207E-2</v>
      </c>
      <c r="D38" s="38" t="s">
        <v>768</v>
      </c>
      <c r="E38" s="40">
        <v>6.1351446600707172E-3</v>
      </c>
      <c r="G38" s="38" t="s">
        <v>577</v>
      </c>
      <c r="H38" s="40">
        <v>3.0266152712231622E-2</v>
      </c>
      <c r="J38" s="38" t="s">
        <v>578</v>
      </c>
      <c r="K38" s="40">
        <v>0.11168186961185836</v>
      </c>
      <c r="M38" s="38" t="s">
        <v>578</v>
      </c>
      <c r="N38" s="40">
        <v>4.9648766349225541E-2</v>
      </c>
      <c r="O38" s="40"/>
      <c r="P38" s="9" t="s">
        <v>769</v>
      </c>
      <c r="Q38" s="43">
        <v>0.14759864498023095</v>
      </c>
      <c r="S38" s="38" t="s">
        <v>769</v>
      </c>
      <c r="T38" s="40">
        <v>0.14785208825038737</v>
      </c>
      <c r="V38" s="38" t="s">
        <v>578</v>
      </c>
      <c r="W38" s="40">
        <v>0.13261975720080332</v>
      </c>
    </row>
    <row r="39" spans="1:23" x14ac:dyDescent="0.35">
      <c r="A39" s="38" t="s">
        <v>577</v>
      </c>
      <c r="B39" s="37">
        <v>2.7802877548914411E-2</v>
      </c>
      <c r="D39" s="38" t="s">
        <v>577</v>
      </c>
      <c r="E39" s="40">
        <v>3.0743454587929087E-2</v>
      </c>
      <c r="G39" s="38" t="s">
        <v>579</v>
      </c>
      <c r="H39" s="40">
        <v>3.8851512197082411E-2</v>
      </c>
      <c r="J39" s="38" t="s">
        <v>580</v>
      </c>
      <c r="K39" s="40">
        <v>0.1069253945515287</v>
      </c>
      <c r="M39" s="38" t="s">
        <v>580</v>
      </c>
      <c r="N39" s="40">
        <v>2.8006427833624663E-2</v>
      </c>
      <c r="O39" s="40"/>
      <c r="P39" s="9" t="s">
        <v>770</v>
      </c>
      <c r="Q39" s="43">
        <v>0.10105721151901931</v>
      </c>
      <c r="S39" s="38" t="s">
        <v>770</v>
      </c>
      <c r="T39" s="40">
        <v>0.10300951412369613</v>
      </c>
      <c r="V39" s="38" t="s">
        <v>580</v>
      </c>
      <c r="W39" s="40">
        <v>0.11123470681401496</v>
      </c>
    </row>
    <row r="40" spans="1:23" x14ac:dyDescent="0.35">
      <c r="A40" s="38" t="s">
        <v>579</v>
      </c>
      <c r="B40" s="37">
        <v>1.1151681487560143E-2</v>
      </c>
      <c r="D40" s="38" t="s">
        <v>770</v>
      </c>
      <c r="E40" s="40">
        <v>2.2951252689123361E-2</v>
      </c>
      <c r="G40" s="38" t="s">
        <v>581</v>
      </c>
      <c r="H40" s="40">
        <v>5.8495811815890648E-2</v>
      </c>
      <c r="J40" s="38" t="s">
        <v>582</v>
      </c>
      <c r="K40" s="40">
        <v>3.0016662039605877E-2</v>
      </c>
      <c r="M40" s="38" t="s">
        <v>582</v>
      </c>
      <c r="N40" s="40">
        <v>2.6369679558159786E-2</v>
      </c>
      <c r="O40" s="40"/>
      <c r="P40" s="9" t="s">
        <v>771</v>
      </c>
      <c r="Q40" s="43">
        <v>4.3407833394446503E-2</v>
      </c>
      <c r="S40" s="38" t="s">
        <v>771</v>
      </c>
      <c r="T40" s="40">
        <v>4.5099445672867472E-2</v>
      </c>
      <c r="V40" s="38" t="s">
        <v>582</v>
      </c>
      <c r="W40" s="40">
        <v>9.0630899807957674E-2</v>
      </c>
    </row>
    <row r="41" spans="1:23" x14ac:dyDescent="0.35">
      <c r="A41" s="38" t="s">
        <v>581</v>
      </c>
      <c r="B41" s="37">
        <v>6.1611687203004589E-3</v>
      </c>
      <c r="D41" s="38" t="s">
        <v>771</v>
      </c>
      <c r="E41" s="40">
        <v>1.345362404707378E-2</v>
      </c>
      <c r="G41" s="38" t="s">
        <v>583</v>
      </c>
      <c r="H41" s="40">
        <v>7.0213958726167952E-2</v>
      </c>
      <c r="J41" s="38" t="s">
        <v>584</v>
      </c>
      <c r="K41" s="40">
        <v>8.3150225495786254E-2</v>
      </c>
      <c r="M41" s="38" t="s">
        <v>584</v>
      </c>
      <c r="N41" s="40">
        <v>6.778082324669564E-2</v>
      </c>
      <c r="O41" s="40"/>
      <c r="P41" s="9" t="s">
        <v>585</v>
      </c>
      <c r="Q41" s="43">
        <v>4.0923831687660492E-2</v>
      </c>
      <c r="S41" s="38" t="s">
        <v>585</v>
      </c>
      <c r="T41" s="40">
        <v>5.4352920804682028E-2</v>
      </c>
      <c r="V41" s="38" t="s">
        <v>584</v>
      </c>
      <c r="W41" s="40">
        <v>7.8960496452340448E-2</v>
      </c>
    </row>
    <row r="42" spans="1:23" x14ac:dyDescent="0.35">
      <c r="A42" s="38" t="s">
        <v>583</v>
      </c>
      <c r="B42" s="37">
        <v>2.0306649157356263E-2</v>
      </c>
      <c r="D42" s="38" t="s">
        <v>585</v>
      </c>
      <c r="E42" s="40">
        <v>3.1590504902583E-2</v>
      </c>
      <c r="G42" s="38" t="s">
        <v>586</v>
      </c>
      <c r="H42" s="40">
        <v>1.6387800340497815E-2</v>
      </c>
      <c r="J42" s="38" t="s">
        <v>587</v>
      </c>
      <c r="K42" s="40">
        <v>9.1821783907739415E-2</v>
      </c>
      <c r="M42" s="38" t="s">
        <v>587</v>
      </c>
      <c r="N42" s="40">
        <v>3.5123211698247482E-2</v>
      </c>
      <c r="O42" s="40"/>
      <c r="P42" s="9" t="s">
        <v>772</v>
      </c>
      <c r="Q42" s="43">
        <v>6.5400000000001499E-2</v>
      </c>
      <c r="S42" s="38" t="s">
        <v>772</v>
      </c>
      <c r="T42" s="40">
        <v>4.5044422518219725E-2</v>
      </c>
      <c r="V42" s="38" t="s">
        <v>587</v>
      </c>
      <c r="W42" s="40">
        <v>1.4864723340848617E-2</v>
      </c>
    </row>
    <row r="43" spans="1:23" x14ac:dyDescent="0.35">
      <c r="A43" s="38" t="s">
        <v>586</v>
      </c>
      <c r="B43" s="37">
        <v>7.9999999999984077E-3</v>
      </c>
      <c r="D43" s="38" t="s">
        <v>772</v>
      </c>
      <c r="E43" s="40">
        <v>2.6000000000000759E-2</v>
      </c>
      <c r="G43" s="38" t="s">
        <v>588</v>
      </c>
      <c r="H43" s="40">
        <v>3.0089200720523315E-2</v>
      </c>
      <c r="J43" s="38" t="s">
        <v>589</v>
      </c>
      <c r="K43" s="40">
        <v>0.11101459363525028</v>
      </c>
      <c r="M43" s="38" t="s">
        <v>589</v>
      </c>
      <c r="N43" s="40">
        <v>5.0875927509971573E-2</v>
      </c>
      <c r="O43" s="40"/>
      <c r="P43" s="9" t="s">
        <v>773</v>
      </c>
      <c r="Q43" s="43">
        <v>9.6026038135496067E-2</v>
      </c>
      <c r="S43" s="38" t="s">
        <v>773</v>
      </c>
      <c r="T43" s="40">
        <v>0.14326953618965932</v>
      </c>
      <c r="V43" s="38" t="s">
        <v>589</v>
      </c>
      <c r="W43" s="40">
        <v>0.18679036377714878</v>
      </c>
    </row>
    <row r="44" spans="1:23" x14ac:dyDescent="0.35">
      <c r="A44" s="38" t="s">
        <v>588</v>
      </c>
      <c r="B44" s="37">
        <v>4.1182520563943807E-3</v>
      </c>
      <c r="D44" s="38" t="s">
        <v>773</v>
      </c>
      <c r="E44" s="40">
        <v>1.3695254652616512E-2</v>
      </c>
      <c r="G44" s="38" t="s">
        <v>590</v>
      </c>
      <c r="H44" s="40">
        <v>5.8441081441053137E-2</v>
      </c>
      <c r="J44" s="38" t="s">
        <v>591</v>
      </c>
      <c r="K44" s="40">
        <v>0.13925358164154972</v>
      </c>
      <c r="M44" s="38" t="s">
        <v>591</v>
      </c>
      <c r="N44" s="40">
        <v>6.4655703538047102E-2</v>
      </c>
      <c r="O44" s="40"/>
      <c r="P44" s="9" t="s">
        <v>774</v>
      </c>
      <c r="Q44" s="43">
        <v>0.18807541040763351</v>
      </c>
      <c r="S44" s="38" t="s">
        <v>774</v>
      </c>
      <c r="T44" s="40">
        <v>0.14399736108693167</v>
      </c>
      <c r="V44" s="38" t="s">
        <v>591</v>
      </c>
      <c r="W44" s="40">
        <v>0.1239711256704558</v>
      </c>
    </row>
    <row r="45" spans="1:23" x14ac:dyDescent="0.35">
      <c r="A45" s="38" t="s">
        <v>590</v>
      </c>
      <c r="B45" s="37">
        <v>4.5343136195013147E-3</v>
      </c>
      <c r="D45" s="38" t="s">
        <v>774</v>
      </c>
      <c r="E45" s="40">
        <v>1.8384776310850299E-2</v>
      </c>
      <c r="G45" s="38" t="s">
        <v>592</v>
      </c>
      <c r="H45" s="40">
        <v>7.8065101037532281E-2</v>
      </c>
      <c r="J45" s="38" t="s">
        <v>593</v>
      </c>
      <c r="K45" s="40">
        <v>0.13642712340293578</v>
      </c>
      <c r="M45" s="38" t="s">
        <v>593</v>
      </c>
      <c r="N45" s="40">
        <v>9.5885348202946641E-2</v>
      </c>
      <c r="O45" s="40"/>
      <c r="P45" s="9" t="s">
        <v>738</v>
      </c>
      <c r="Q45" s="43">
        <v>0.11267102555670692</v>
      </c>
      <c r="S45" s="38" t="s">
        <v>738</v>
      </c>
      <c r="T45" s="40">
        <v>0.1377679207943576</v>
      </c>
      <c r="V45" s="38" t="s">
        <v>593</v>
      </c>
      <c r="W45" s="40">
        <v>0.11313602432470433</v>
      </c>
    </row>
    <row r="46" spans="1:23" x14ac:dyDescent="0.35">
      <c r="A46" s="38" t="s">
        <v>592</v>
      </c>
      <c r="B46" s="37">
        <v>8.2969874050755378E-3</v>
      </c>
      <c r="D46" s="38" t="s">
        <v>738</v>
      </c>
      <c r="E46" s="40">
        <v>5.0000000000007816E-3</v>
      </c>
      <c r="G46" s="38" t="s">
        <v>594</v>
      </c>
      <c r="H46" s="40">
        <v>2.4616254792310471E-2</v>
      </c>
      <c r="J46" s="38" t="s">
        <v>595</v>
      </c>
      <c r="K46" s="40">
        <v>4.2710186138672827E-2</v>
      </c>
      <c r="M46" s="38" t="s">
        <v>595</v>
      </c>
      <c r="N46" s="40">
        <v>0.12490396310766186</v>
      </c>
      <c r="O46" s="40"/>
      <c r="P46" s="9" t="s">
        <v>594</v>
      </c>
      <c r="Q46" s="43">
        <v>8.5062094965971197E-2</v>
      </c>
      <c r="S46" s="38" t="s">
        <v>594</v>
      </c>
      <c r="T46" s="40">
        <v>0.10050293528051875</v>
      </c>
      <c r="V46" s="38" t="s">
        <v>595</v>
      </c>
      <c r="W46" s="40">
        <v>0.12042607691027721</v>
      </c>
    </row>
    <row r="47" spans="1:23" x14ac:dyDescent="0.35">
      <c r="A47" s="38" t="s">
        <v>594</v>
      </c>
      <c r="B47" s="37">
        <v>7.4672618810363517E-3</v>
      </c>
      <c r="D47" s="38" t="s">
        <v>775</v>
      </c>
      <c r="E47" s="40">
        <v>2.2996521476085031E-2</v>
      </c>
      <c r="G47" s="38" t="s">
        <v>596</v>
      </c>
      <c r="H47" s="40">
        <v>3.4188302092967804E-2</v>
      </c>
      <c r="J47" s="38" t="s">
        <v>597</v>
      </c>
      <c r="K47" s="40">
        <v>0.34577888888710373</v>
      </c>
      <c r="M47" s="38" t="s">
        <v>597</v>
      </c>
      <c r="N47" s="40">
        <v>0.15807858805037422</v>
      </c>
      <c r="O47" s="40"/>
      <c r="P47" s="9" t="s">
        <v>776</v>
      </c>
      <c r="Q47" s="43">
        <v>0.56214336249750341</v>
      </c>
      <c r="S47" s="38" t="s">
        <v>776</v>
      </c>
      <c r="T47" s="40">
        <v>0.34278325513361885</v>
      </c>
      <c r="V47" s="38" t="s">
        <v>597</v>
      </c>
      <c r="W47" s="40">
        <v>0.32369275555687049</v>
      </c>
    </row>
    <row r="48" spans="1:23" x14ac:dyDescent="0.35">
      <c r="A48" s="38" t="s">
        <v>596</v>
      </c>
      <c r="B48" s="37">
        <v>7.0455659815240835E-3</v>
      </c>
      <c r="D48" s="38" t="s">
        <v>776</v>
      </c>
      <c r="E48" s="40">
        <v>4.1982853642886994E-2</v>
      </c>
      <c r="G48" s="38" t="s">
        <v>598</v>
      </c>
      <c r="H48" s="40">
        <v>9.2602591756386896E-2</v>
      </c>
      <c r="J48" s="38" t="s">
        <v>599</v>
      </c>
      <c r="K48" s="40">
        <v>0.40772642789007335</v>
      </c>
      <c r="M48" s="38" t="s">
        <v>599</v>
      </c>
      <c r="N48" s="40">
        <v>7.6187663043303919E-2</v>
      </c>
      <c r="O48" s="40"/>
      <c r="P48" s="9" t="s">
        <v>777</v>
      </c>
      <c r="Q48" s="43">
        <v>0.39146667801998292</v>
      </c>
      <c r="S48" s="38" t="s">
        <v>777</v>
      </c>
      <c r="T48" s="40">
        <v>0.15743201707403801</v>
      </c>
      <c r="V48" s="38" t="s">
        <v>599</v>
      </c>
      <c r="W48" s="40">
        <v>0.21748645934862285</v>
      </c>
    </row>
    <row r="49" spans="1:23" x14ac:dyDescent="0.35">
      <c r="A49" s="38" t="s">
        <v>598</v>
      </c>
      <c r="B49" s="37">
        <v>1.2000000000000455E-2</v>
      </c>
      <c r="D49" s="38" t="s">
        <v>777</v>
      </c>
      <c r="E49" s="40">
        <v>9.3215020248884256E-2</v>
      </c>
      <c r="G49" s="38" t="s">
        <v>600</v>
      </c>
      <c r="H49" s="40">
        <v>8.9394406983881569E-2</v>
      </c>
      <c r="J49" s="38" t="s">
        <v>601</v>
      </c>
      <c r="K49" s="40">
        <v>0.69100289434994477</v>
      </c>
      <c r="M49" s="38" t="s">
        <v>601</v>
      </c>
      <c r="N49" s="40">
        <v>0.32206359620422803</v>
      </c>
      <c r="O49" s="40"/>
      <c r="P49" s="9" t="s">
        <v>602</v>
      </c>
      <c r="Q49" s="43">
        <v>0.75381233738908726</v>
      </c>
      <c r="S49" s="38" t="s">
        <v>778</v>
      </c>
      <c r="T49" s="40">
        <v>0.58094147725911149</v>
      </c>
      <c r="V49" s="38" t="s">
        <v>603</v>
      </c>
      <c r="W49" s="40">
        <v>0.5376690431854898</v>
      </c>
    </row>
    <row r="50" spans="1:23" x14ac:dyDescent="0.35">
      <c r="A50" s="38" t="s">
        <v>600</v>
      </c>
      <c r="B50" s="37">
        <v>8.1633326527832221E-3</v>
      </c>
      <c r="D50" s="38" t="s">
        <v>778</v>
      </c>
      <c r="E50" s="40">
        <v>3.268271714530515E-2</v>
      </c>
      <c r="G50" s="38" t="s">
        <v>604</v>
      </c>
      <c r="H50" s="40">
        <v>0.24815043824260902</v>
      </c>
      <c r="J50" s="38" t="s">
        <v>605</v>
      </c>
      <c r="K50" s="40">
        <v>0.28225973853881586</v>
      </c>
      <c r="M50" s="38" t="s">
        <v>605</v>
      </c>
      <c r="N50" s="40">
        <v>0.38342373426797799</v>
      </c>
      <c r="O50" s="40"/>
      <c r="P50" s="9" t="s">
        <v>779</v>
      </c>
      <c r="Q50" s="43">
        <v>0.89501740765193982</v>
      </c>
      <c r="S50" s="38" t="s">
        <v>739</v>
      </c>
      <c r="T50" s="40">
        <v>0.70503883580977311</v>
      </c>
      <c r="V50" s="38" t="s">
        <v>601</v>
      </c>
      <c r="W50" s="40">
        <v>0.75315746029631825</v>
      </c>
    </row>
    <row r="51" spans="1:23" x14ac:dyDescent="0.35">
      <c r="A51" s="38" t="s">
        <v>604</v>
      </c>
      <c r="B51" s="37">
        <v>4.0792156108748583E-3</v>
      </c>
      <c r="D51" s="38" t="s">
        <v>739</v>
      </c>
      <c r="E51" s="40">
        <v>3.1160231064612538E-2</v>
      </c>
      <c r="G51" s="38" t="s">
        <v>606</v>
      </c>
      <c r="H51" s="40">
        <v>9.8954535014824152E-2</v>
      </c>
      <c r="J51" s="38" t="s">
        <v>607</v>
      </c>
      <c r="K51" s="40">
        <v>0.28126243972489384</v>
      </c>
      <c r="M51" s="38" t="s">
        <v>607</v>
      </c>
      <c r="N51" s="40">
        <v>0.37811008978867405</v>
      </c>
      <c r="O51" s="40"/>
      <c r="P51" s="9" t="s">
        <v>740</v>
      </c>
      <c r="Q51" s="43">
        <v>0.30503907946360115</v>
      </c>
      <c r="S51" s="38" t="s">
        <v>740</v>
      </c>
      <c r="T51" s="40">
        <v>0.29600060810748524</v>
      </c>
      <c r="V51" s="38" t="s">
        <v>605</v>
      </c>
      <c r="W51" s="40">
        <v>0.34931670443882479</v>
      </c>
    </row>
    <row r="52" spans="1:23" x14ac:dyDescent="0.35">
      <c r="A52" s="38" t="s">
        <v>606</v>
      </c>
      <c r="B52" s="37">
        <v>1.4709180806558073E-2</v>
      </c>
      <c r="D52" s="38" t="s">
        <v>740</v>
      </c>
      <c r="E52" s="40">
        <v>6.7801179930737449E-2</v>
      </c>
      <c r="G52" s="38" t="s">
        <v>608</v>
      </c>
      <c r="H52" s="40">
        <v>0.18153005260837785</v>
      </c>
      <c r="J52" s="38" t="s">
        <v>609</v>
      </c>
      <c r="K52" s="40">
        <v>0.12580238471507721</v>
      </c>
      <c r="M52" s="38" t="s">
        <v>609</v>
      </c>
      <c r="N52" s="40">
        <v>0.59680955086191412</v>
      </c>
      <c r="O52" s="40"/>
      <c r="P52" s="9" t="s">
        <v>610</v>
      </c>
      <c r="Q52" s="43">
        <v>0.29077386402494954</v>
      </c>
      <c r="S52" s="38" t="s">
        <v>610</v>
      </c>
      <c r="T52" s="40">
        <v>0.30278870520546164</v>
      </c>
      <c r="V52" s="38" t="s">
        <v>607</v>
      </c>
      <c r="W52" s="40">
        <v>0.47825725295075311</v>
      </c>
    </row>
    <row r="53" spans="1:23" x14ac:dyDescent="0.35">
      <c r="A53" s="38" t="s">
        <v>608</v>
      </c>
      <c r="B53" s="37">
        <v>2.193171219946187E-2</v>
      </c>
      <c r="D53" s="38" t="s">
        <v>610</v>
      </c>
      <c r="E53" s="40">
        <v>2.6310454196003676E-2</v>
      </c>
      <c r="G53" s="38" t="s">
        <v>611</v>
      </c>
      <c r="H53" s="40">
        <v>3.5858611239143308E-2</v>
      </c>
      <c r="J53" s="38" t="s">
        <v>612</v>
      </c>
      <c r="K53" s="40">
        <v>0.45833040483912924</v>
      </c>
      <c r="M53" s="38" t="s">
        <v>612</v>
      </c>
      <c r="N53" s="40">
        <v>0.59198179026047693</v>
      </c>
      <c r="O53" s="40"/>
      <c r="P53" s="9" t="s">
        <v>780</v>
      </c>
      <c r="Q53" s="43">
        <v>0.1905911855254605</v>
      </c>
      <c r="S53" s="38" t="s">
        <v>780</v>
      </c>
      <c r="T53" s="40">
        <v>0.14419001352382213</v>
      </c>
      <c r="V53" s="38" t="s">
        <v>609</v>
      </c>
      <c r="W53" s="40">
        <v>0.11962374346257482</v>
      </c>
    </row>
    <row r="54" spans="1:23" x14ac:dyDescent="0.35">
      <c r="A54" s="38" t="s">
        <v>611</v>
      </c>
      <c r="B54" s="37">
        <v>2.0396078054375861E-3</v>
      </c>
      <c r="D54" s="38" t="s">
        <v>780</v>
      </c>
      <c r="E54" s="40">
        <v>1.9581624038879974E-2</v>
      </c>
      <c r="G54" s="38" t="s">
        <v>613</v>
      </c>
      <c r="H54" s="40">
        <v>0.23454210709380136</v>
      </c>
      <c r="J54" s="38" t="s">
        <v>614</v>
      </c>
      <c r="K54" s="40">
        <v>0.23911453322623441</v>
      </c>
      <c r="M54" s="38" t="s">
        <v>614</v>
      </c>
      <c r="N54" s="40">
        <v>0.20961927392298538</v>
      </c>
      <c r="O54" s="40"/>
      <c r="P54" s="9" t="s">
        <v>741</v>
      </c>
      <c r="Q54" s="43">
        <v>0.1595242928208736</v>
      </c>
      <c r="S54" s="38" t="s">
        <v>741</v>
      </c>
      <c r="T54" s="40">
        <v>0.46150575294355778</v>
      </c>
      <c r="V54" s="38" t="s">
        <v>612</v>
      </c>
      <c r="W54" s="40">
        <v>0.59809651395071628</v>
      </c>
    </row>
    <row r="55" spans="1:23" x14ac:dyDescent="0.35">
      <c r="A55" s="38" t="s">
        <v>613</v>
      </c>
      <c r="B55" s="37">
        <v>2.2360679774999326E-2</v>
      </c>
      <c r="D55" s="38" t="s">
        <v>741</v>
      </c>
      <c r="E55" s="40">
        <v>6.3631438770471796E-2</v>
      </c>
      <c r="G55" s="38" t="s">
        <v>615</v>
      </c>
      <c r="H55" s="40">
        <v>0.21345547545097063</v>
      </c>
      <c r="J55" s="38" t="s">
        <v>616</v>
      </c>
      <c r="K55" s="40">
        <v>6.4037801336398303E-2</v>
      </c>
      <c r="M55" s="38" t="s">
        <v>616</v>
      </c>
      <c r="N55" s="40">
        <v>0.14636748272754968</v>
      </c>
      <c r="O55" s="40"/>
      <c r="P55" s="9" t="s">
        <v>781</v>
      </c>
      <c r="Q55" s="43">
        <v>0.36050653253443249</v>
      </c>
      <c r="S55" s="38" t="s">
        <v>781</v>
      </c>
      <c r="T55" s="40">
        <v>0.36409691017639784</v>
      </c>
      <c r="V55" s="38" t="s">
        <v>614</v>
      </c>
      <c r="W55" s="40">
        <v>0.51125496574605489</v>
      </c>
    </row>
    <row r="56" spans="1:23" x14ac:dyDescent="0.35">
      <c r="A56" s="38" t="s">
        <v>615</v>
      </c>
      <c r="B56" s="37">
        <v>2.0870074269153029E-2</v>
      </c>
      <c r="D56" s="38" t="s">
        <v>781</v>
      </c>
      <c r="E56" s="40">
        <v>4.7914089785781135E-2</v>
      </c>
      <c r="G56" s="38" t="s">
        <v>617</v>
      </c>
      <c r="H56" s="40">
        <v>0.10311178400163648</v>
      </c>
      <c r="J56" s="38" t="s">
        <v>618</v>
      </c>
      <c r="K56" s="40">
        <v>6.9832370717310993E-2</v>
      </c>
      <c r="M56" s="38" t="s">
        <v>618</v>
      </c>
      <c r="N56" s="40">
        <v>8.5652553960757022E-2</v>
      </c>
      <c r="O56" s="40"/>
      <c r="P56" s="9" t="s">
        <v>782</v>
      </c>
      <c r="Q56" s="43">
        <v>0.10616986389743584</v>
      </c>
      <c r="S56" s="38" t="s">
        <v>782</v>
      </c>
      <c r="T56" s="40">
        <v>8.7783825389417397E-2</v>
      </c>
      <c r="V56" s="38" t="s">
        <v>616</v>
      </c>
      <c r="W56" s="40">
        <v>0.13225823225795819</v>
      </c>
    </row>
    <row r="57" spans="1:23" x14ac:dyDescent="0.35">
      <c r="A57" s="38" t="s">
        <v>617</v>
      </c>
      <c r="B57" s="37">
        <v>4.8010832111096996E-2</v>
      </c>
      <c r="D57" s="38" t="s">
        <v>782</v>
      </c>
      <c r="E57" s="40">
        <v>7.6419892698169997E-2</v>
      </c>
      <c r="G57" s="38" t="s">
        <v>619</v>
      </c>
      <c r="H57" s="40">
        <v>4.981003914875181E-2</v>
      </c>
      <c r="J57" s="38" t="s">
        <v>620</v>
      </c>
      <c r="K57" s="40">
        <v>0.10647065323364958</v>
      </c>
      <c r="M57" s="38" t="s">
        <v>620</v>
      </c>
      <c r="N57" s="40">
        <v>0.11652793656458559</v>
      </c>
      <c r="O57" s="40"/>
      <c r="P57" s="9" t="s">
        <v>783</v>
      </c>
      <c r="Q57" s="43">
        <v>0.12425151910540243</v>
      </c>
      <c r="S57" s="38" t="s">
        <v>783</v>
      </c>
      <c r="T57" s="40">
        <v>0.11062169769082407</v>
      </c>
      <c r="V57" s="38" t="s">
        <v>618</v>
      </c>
      <c r="W57" s="40">
        <v>0.12892183678493144</v>
      </c>
    </row>
    <row r="58" spans="1:23" x14ac:dyDescent="0.35">
      <c r="A58" s="38" t="s">
        <v>619</v>
      </c>
      <c r="B58" s="37">
        <v>1.0846197490364863E-2</v>
      </c>
      <c r="D58" s="38" t="s">
        <v>783</v>
      </c>
      <c r="E58" s="40">
        <v>3.922550190883449E-2</v>
      </c>
      <c r="G58" s="38" t="s">
        <v>621</v>
      </c>
      <c r="H58" s="40">
        <v>5.7384666941612837E-2</v>
      </c>
      <c r="J58" s="38" t="s">
        <v>622</v>
      </c>
      <c r="K58" s="40">
        <v>4.1048751503547275E-2</v>
      </c>
      <c r="M58" s="38" t="s">
        <v>622</v>
      </c>
      <c r="N58" s="40">
        <v>2.8132543432828918E-2</v>
      </c>
      <c r="O58" s="40"/>
      <c r="P58" s="9" t="s">
        <v>784</v>
      </c>
      <c r="Q58" s="43">
        <v>0.17557049866079502</v>
      </c>
      <c r="S58" s="38" t="s">
        <v>784</v>
      </c>
      <c r="T58" s="40">
        <v>0.16535948717869328</v>
      </c>
      <c r="V58" s="38" t="s">
        <v>620</v>
      </c>
      <c r="W58" s="40">
        <v>0.13908069600055947</v>
      </c>
    </row>
    <row r="59" spans="1:23" x14ac:dyDescent="0.35">
      <c r="A59" s="38" t="s">
        <v>621</v>
      </c>
      <c r="B59" s="37">
        <v>1.0499523798725452E-2</v>
      </c>
      <c r="D59" s="38" t="s">
        <v>784</v>
      </c>
      <c r="E59" s="40">
        <v>9.6165274397778944E-2</v>
      </c>
      <c r="G59" s="38" t="s">
        <v>623</v>
      </c>
      <c r="H59" s="40">
        <v>2.1060864179801353E-2</v>
      </c>
      <c r="J59" s="38" t="s">
        <v>624</v>
      </c>
      <c r="K59" s="40">
        <v>2.4436857408431097E-2</v>
      </c>
      <c r="M59" s="38" t="s">
        <v>624</v>
      </c>
      <c r="N59" s="40">
        <v>2.2825424421027717E-2</v>
      </c>
      <c r="O59" s="40"/>
      <c r="P59" s="9" t="s">
        <v>785</v>
      </c>
      <c r="Q59" s="43">
        <v>6.7036109672326538E-2</v>
      </c>
      <c r="S59" s="38" t="s">
        <v>785</v>
      </c>
      <c r="T59" s="40">
        <v>6.3804702021091148E-2</v>
      </c>
      <c r="V59" s="38" t="s">
        <v>622</v>
      </c>
      <c r="W59" s="40">
        <v>5.1446671418082561E-2</v>
      </c>
    </row>
    <row r="60" spans="1:23" x14ac:dyDescent="0.35">
      <c r="A60" s="38" t="s">
        <v>623</v>
      </c>
      <c r="B60" s="37">
        <v>9.0553851381379689E-3</v>
      </c>
      <c r="D60" s="38" t="s">
        <v>785</v>
      </c>
      <c r="E60" s="40">
        <v>4.0000000000020462E-3</v>
      </c>
      <c r="G60" s="38" t="s">
        <v>625</v>
      </c>
      <c r="H60" s="40">
        <v>2.8470335438837962E-2</v>
      </c>
      <c r="J60" s="38" t="s">
        <v>626</v>
      </c>
      <c r="K60" s="40">
        <v>0.17615549948837839</v>
      </c>
      <c r="M60" s="38" t="s">
        <v>626</v>
      </c>
      <c r="N60" s="40">
        <v>5.7154527379726622E-2</v>
      </c>
      <c r="O60" s="40"/>
      <c r="P60" s="9" t="s">
        <v>627</v>
      </c>
      <c r="Q60" s="43">
        <v>5.021951811795855E-2</v>
      </c>
      <c r="S60" s="38" t="s">
        <v>627</v>
      </c>
      <c r="T60" s="40">
        <v>4.9221540000289242E-2</v>
      </c>
      <c r="V60" s="38" t="s">
        <v>624</v>
      </c>
      <c r="W60" s="40">
        <v>9.5908498059349756E-2</v>
      </c>
    </row>
    <row r="61" spans="1:23" x14ac:dyDescent="0.35">
      <c r="A61" s="38" t="s">
        <v>625</v>
      </c>
      <c r="B61" s="37">
        <v>2.2360679774999326E-2</v>
      </c>
      <c r="D61" s="38" t="s">
        <v>627</v>
      </c>
      <c r="E61" s="40">
        <v>7.8118115696682186E-2</v>
      </c>
      <c r="G61" s="38" t="s">
        <v>628</v>
      </c>
      <c r="H61" s="40">
        <v>7.827362263240395E-2</v>
      </c>
      <c r="J61" s="38" t="s">
        <v>629</v>
      </c>
      <c r="K61" s="40">
        <v>8.9099046010605948E-2</v>
      </c>
      <c r="M61" s="38" t="s">
        <v>629</v>
      </c>
      <c r="N61" s="40">
        <v>8.4028804585094125E-2</v>
      </c>
      <c r="O61" s="40"/>
      <c r="P61" s="9" t="s">
        <v>786</v>
      </c>
      <c r="Q61" s="43">
        <v>0.16308721593061892</v>
      </c>
      <c r="S61" s="38" t="s">
        <v>786</v>
      </c>
      <c r="T61" s="40">
        <v>0.16970044195581893</v>
      </c>
      <c r="V61" s="38" t="s">
        <v>626</v>
      </c>
      <c r="W61" s="40">
        <v>0.22173181999884381</v>
      </c>
    </row>
    <row r="62" spans="1:23" x14ac:dyDescent="0.35">
      <c r="A62" s="38" t="s">
        <v>628</v>
      </c>
      <c r="B62" s="37">
        <v>2.1213203435597228E-2</v>
      </c>
      <c r="D62" s="38" t="s">
        <v>786</v>
      </c>
      <c r="E62" s="40">
        <v>0.11599120656325619</v>
      </c>
      <c r="G62" s="38" t="s">
        <v>630</v>
      </c>
      <c r="H62" s="40">
        <v>6.0590758371221978E-2</v>
      </c>
      <c r="J62" s="38" t="s">
        <v>631</v>
      </c>
      <c r="K62" s="40">
        <v>6.6555540716006417E-2</v>
      </c>
      <c r="M62" s="38" t="s">
        <v>631</v>
      </c>
      <c r="N62" s="40">
        <v>8.370328547912502E-2</v>
      </c>
      <c r="O62" s="40"/>
      <c r="P62" s="9" t="s">
        <v>632</v>
      </c>
      <c r="Q62" s="43">
        <v>0.13749196340150155</v>
      </c>
      <c r="S62" s="38" t="s">
        <v>632</v>
      </c>
      <c r="T62" s="40">
        <v>0.11920973114641273</v>
      </c>
      <c r="V62" s="38" t="s">
        <v>629</v>
      </c>
      <c r="W62" s="40">
        <v>0.39438387390967167</v>
      </c>
    </row>
    <row r="63" spans="1:23" x14ac:dyDescent="0.35">
      <c r="A63" s="38" t="s">
        <v>630</v>
      </c>
      <c r="B63" s="37">
        <v>5.8317750299544405E-2</v>
      </c>
      <c r="D63" s="38" t="s">
        <v>632</v>
      </c>
      <c r="E63" s="40">
        <v>9.2592872295873402E-2</v>
      </c>
      <c r="G63" s="38" t="s">
        <v>633</v>
      </c>
      <c r="H63" s="40">
        <v>6.1227771476674638E-2</v>
      </c>
      <c r="J63" s="38" t="s">
        <v>634</v>
      </c>
      <c r="K63" s="40">
        <v>8.5515144857505207E-2</v>
      </c>
      <c r="M63" s="38" t="s">
        <v>634</v>
      </c>
      <c r="N63" s="40">
        <v>8.8011135659074508E-2</v>
      </c>
      <c r="O63" s="40"/>
      <c r="P63" s="9" t="s">
        <v>787</v>
      </c>
      <c r="Q63" s="43">
        <v>0.12673768184719145</v>
      </c>
      <c r="S63" s="38" t="s">
        <v>787</v>
      </c>
      <c r="T63" s="40">
        <v>0.11867080517128081</v>
      </c>
      <c r="V63" s="38" t="s">
        <v>631</v>
      </c>
      <c r="W63" s="40">
        <v>0.25401771591761091</v>
      </c>
    </row>
    <row r="64" spans="1:23" x14ac:dyDescent="0.35">
      <c r="A64" s="38" t="s">
        <v>633</v>
      </c>
      <c r="B64" s="37">
        <v>3.4132096331752314E-2</v>
      </c>
      <c r="D64" s="38" t="s">
        <v>787</v>
      </c>
      <c r="E64" s="40">
        <v>6.1569148118193709E-2</v>
      </c>
      <c r="G64" s="38" t="s">
        <v>635</v>
      </c>
      <c r="H64" s="40">
        <v>1.9303885619222548E-2</v>
      </c>
      <c r="J64" s="38" t="s">
        <v>636</v>
      </c>
      <c r="K64" s="40">
        <v>7.2526133221066949E-2</v>
      </c>
      <c r="M64" s="38" t="s">
        <v>636</v>
      </c>
      <c r="N64" s="40">
        <v>7.6331906828009874E-2</v>
      </c>
      <c r="O64" s="40"/>
      <c r="P64" s="9" t="s">
        <v>788</v>
      </c>
      <c r="Q64" s="43">
        <v>0.14275937797566993</v>
      </c>
      <c r="S64" s="38" t="s">
        <v>788</v>
      </c>
      <c r="T64" s="40">
        <v>0.12996553389264445</v>
      </c>
      <c r="V64" s="38" t="s">
        <v>634</v>
      </c>
      <c r="W64" s="40">
        <v>0.2898554122316841</v>
      </c>
    </row>
    <row r="65" spans="1:23" x14ac:dyDescent="0.35">
      <c r="A65" s="38" t="s">
        <v>635</v>
      </c>
      <c r="B65" s="37">
        <v>8.7141494134539726E-2</v>
      </c>
      <c r="D65" s="38" t="s">
        <v>635</v>
      </c>
      <c r="E65" s="40">
        <v>0.10935465239302934</v>
      </c>
      <c r="G65" s="38" t="s">
        <v>637</v>
      </c>
      <c r="H65" s="40">
        <v>5.1207030767268756E-2</v>
      </c>
      <c r="J65" s="38" t="s">
        <v>638</v>
      </c>
      <c r="K65" s="40">
        <v>3.397057550292705E-2</v>
      </c>
      <c r="M65" s="38" t="s">
        <v>638</v>
      </c>
      <c r="N65" s="40">
        <v>6.1413027933819954E-2</v>
      </c>
      <c r="O65" s="40"/>
      <c r="P65" s="9" t="s">
        <v>789</v>
      </c>
      <c r="Q65" s="43">
        <v>0.14565562124408399</v>
      </c>
      <c r="S65" s="38" t="s">
        <v>789</v>
      </c>
      <c r="T65" s="40">
        <v>0.11853269591129598</v>
      </c>
      <c r="V65" s="38" t="s">
        <v>636</v>
      </c>
      <c r="W65" s="40">
        <v>0.48514327780563959</v>
      </c>
    </row>
    <row r="66" spans="1:23" x14ac:dyDescent="0.35">
      <c r="A66" s="38" t="s">
        <v>637</v>
      </c>
      <c r="B66" s="37">
        <v>7.6051561456685901E-2</v>
      </c>
      <c r="D66" s="38" t="s">
        <v>789</v>
      </c>
      <c r="E66" s="40">
        <v>7.0446007693834967E-2</v>
      </c>
      <c r="G66" s="38" t="s">
        <v>639</v>
      </c>
      <c r="H66" s="40">
        <v>2.90688837074972E-2</v>
      </c>
      <c r="J66" s="38" t="s">
        <v>640</v>
      </c>
      <c r="K66" s="40">
        <v>0.17160757559035555</v>
      </c>
      <c r="M66" s="38" t="s">
        <v>640</v>
      </c>
      <c r="N66" s="40">
        <v>0.15525836531407902</v>
      </c>
      <c r="O66" s="40"/>
      <c r="P66" s="9" t="s">
        <v>790</v>
      </c>
      <c r="Q66" s="43">
        <v>8.8061115141702284E-2</v>
      </c>
      <c r="S66" s="38" t="s">
        <v>790</v>
      </c>
      <c r="T66" s="40">
        <v>9.4326242371888205E-2</v>
      </c>
      <c r="V66" s="38" t="s">
        <v>638</v>
      </c>
      <c r="W66" s="40">
        <v>0.24332209106449804</v>
      </c>
    </row>
    <row r="67" spans="1:23" x14ac:dyDescent="0.35">
      <c r="A67" s="38" t="s">
        <v>639</v>
      </c>
      <c r="B67" s="37">
        <v>6.2377560067704126E-2</v>
      </c>
      <c r="D67" s="38" t="s">
        <v>790</v>
      </c>
      <c r="E67" s="40">
        <v>0.10898091576051316</v>
      </c>
      <c r="G67" s="38" t="s">
        <v>641</v>
      </c>
      <c r="H67" s="40">
        <v>0.13649380938342873</v>
      </c>
      <c r="J67" s="38" t="s">
        <v>642</v>
      </c>
      <c r="K67" s="40">
        <v>0.30307662397486163</v>
      </c>
      <c r="M67" s="38" t="s">
        <v>642</v>
      </c>
      <c r="N67" s="40">
        <v>0.15214414218102415</v>
      </c>
      <c r="O67" s="40"/>
      <c r="P67" s="9" t="s">
        <v>791</v>
      </c>
      <c r="Q67" s="43">
        <v>0.36959269473299966</v>
      </c>
      <c r="S67" s="38" t="s">
        <v>791</v>
      </c>
      <c r="T67" s="40">
        <v>0.27651141025281284</v>
      </c>
      <c r="V67" s="38" t="s">
        <v>640</v>
      </c>
      <c r="W67" s="40">
        <v>0.26566964448351882</v>
      </c>
    </row>
    <row r="68" spans="1:23" x14ac:dyDescent="0.35">
      <c r="A68" s="38" t="s">
        <v>641</v>
      </c>
      <c r="B68" s="37">
        <v>7.4679046592736206E-2</v>
      </c>
      <c r="D68" s="38" t="s">
        <v>791</v>
      </c>
      <c r="E68" s="40">
        <v>0.19043371550227137</v>
      </c>
      <c r="G68" s="38" t="s">
        <v>643</v>
      </c>
      <c r="H68" s="40">
        <v>0.1938751144422611</v>
      </c>
      <c r="J68" s="38" t="s">
        <v>644</v>
      </c>
      <c r="K68" s="40">
        <v>6.123691697007682E-2</v>
      </c>
      <c r="M68" s="38" t="s">
        <v>644</v>
      </c>
      <c r="N68" s="40">
        <v>6.2366978442119962E-2</v>
      </c>
      <c r="O68" s="40"/>
      <c r="P68" s="9" t="s">
        <v>792</v>
      </c>
      <c r="Q68" s="43">
        <v>0.58181564090354043</v>
      </c>
      <c r="S68" s="38" t="s">
        <v>792</v>
      </c>
      <c r="T68" s="40">
        <v>0.55323141631689698</v>
      </c>
      <c r="V68" s="38" t="s">
        <v>642</v>
      </c>
      <c r="W68" s="40">
        <v>0.16356454383515021</v>
      </c>
    </row>
    <row r="69" spans="1:23" x14ac:dyDescent="0.35">
      <c r="A69" s="38" t="s">
        <v>643</v>
      </c>
      <c r="B69" s="37">
        <v>0.10107996834190049</v>
      </c>
      <c r="D69" s="38" t="s">
        <v>792</v>
      </c>
      <c r="E69" s="40">
        <v>0.34632637785765064</v>
      </c>
      <c r="G69" s="38" t="s">
        <v>645</v>
      </c>
      <c r="H69" s="40">
        <v>2.8006427833624663E-2</v>
      </c>
      <c r="J69" s="38" t="s">
        <v>646</v>
      </c>
      <c r="K69" s="40">
        <v>0.5186570736045153</v>
      </c>
      <c r="M69" s="38" t="s">
        <v>646</v>
      </c>
      <c r="N69" s="40">
        <v>0.23200551717577683</v>
      </c>
      <c r="O69" s="40"/>
      <c r="P69" s="9" t="s">
        <v>793</v>
      </c>
      <c r="Q69" s="43">
        <v>0.12244998979175144</v>
      </c>
      <c r="S69" s="38" t="s">
        <v>793</v>
      </c>
      <c r="T69" s="40">
        <v>0.11499582601120821</v>
      </c>
    </row>
    <row r="70" spans="1:23" x14ac:dyDescent="0.35">
      <c r="A70" s="38" t="s">
        <v>645</v>
      </c>
      <c r="B70" s="37">
        <v>2.1415881957090509E-2</v>
      </c>
      <c r="D70" s="38" t="s">
        <v>793</v>
      </c>
      <c r="E70" s="40">
        <v>9.9864908751772924E-2</v>
      </c>
      <c r="G70" s="38" t="s">
        <v>647</v>
      </c>
      <c r="H70" s="40">
        <v>0.20425484082390674</v>
      </c>
      <c r="J70" s="38" t="s">
        <v>648</v>
      </c>
      <c r="K70" s="40">
        <v>0.21283054292088749</v>
      </c>
      <c r="M70" s="38" t="s">
        <v>648</v>
      </c>
      <c r="N70" s="40">
        <v>0.17073265651304056</v>
      </c>
      <c r="O70" s="40"/>
      <c r="P70" s="9" t="s">
        <v>794</v>
      </c>
      <c r="Q70" s="43">
        <v>0.4840763989289294</v>
      </c>
      <c r="S70" s="38" t="s">
        <v>794</v>
      </c>
      <c r="T70" s="40">
        <v>0.459003529398195</v>
      </c>
    </row>
    <row r="71" spans="1:23" x14ac:dyDescent="0.35">
      <c r="A71" s="38" t="s">
        <v>647</v>
      </c>
      <c r="B71" s="37">
        <v>2.1726481537514962E-2</v>
      </c>
      <c r="D71" s="38" t="s">
        <v>794</v>
      </c>
      <c r="E71" s="40">
        <v>0.39584158447540579</v>
      </c>
      <c r="G71" s="38" t="s">
        <v>649</v>
      </c>
      <c r="H71" s="40">
        <v>0.16380781422142199</v>
      </c>
      <c r="J71" s="38" t="s">
        <v>650</v>
      </c>
      <c r="K71" s="40">
        <v>0.26969983314789114</v>
      </c>
      <c r="M71" s="38" t="s">
        <v>650</v>
      </c>
      <c r="N71" s="40">
        <v>0.24167953988701751</v>
      </c>
      <c r="O71" s="40"/>
      <c r="P71" s="9" t="s">
        <v>795</v>
      </c>
      <c r="Q71" s="43">
        <v>0.39112432805950426</v>
      </c>
      <c r="S71" s="38" t="s">
        <v>795</v>
      </c>
      <c r="T71" s="40">
        <v>0.36537153693192786</v>
      </c>
    </row>
    <row r="72" spans="1:23" x14ac:dyDescent="0.35">
      <c r="A72" s="38" t="s">
        <v>649</v>
      </c>
      <c r="B72" s="37">
        <v>9.7412319549428486E-2</v>
      </c>
      <c r="D72" s="38" t="s">
        <v>795</v>
      </c>
      <c r="E72" s="40">
        <v>0.28809033305544934</v>
      </c>
      <c r="G72" s="38" t="s">
        <v>651</v>
      </c>
      <c r="H72" s="40">
        <v>0.24572781690317502</v>
      </c>
      <c r="J72" s="38" t="s">
        <v>652</v>
      </c>
      <c r="K72" s="40">
        <v>0.10723133870282418</v>
      </c>
      <c r="M72" s="38" t="s">
        <v>652</v>
      </c>
      <c r="N72" s="40">
        <v>0.11338800642043179</v>
      </c>
      <c r="O72" s="40"/>
      <c r="P72" s="9" t="s">
        <v>651</v>
      </c>
      <c r="Q72" s="43">
        <v>0.4861178457946187</v>
      </c>
      <c r="S72" s="38" t="s">
        <v>651</v>
      </c>
      <c r="T72" s="40">
        <v>0.46802670863958201</v>
      </c>
    </row>
    <row r="73" spans="1:23" x14ac:dyDescent="0.35">
      <c r="A73" s="38" t="s">
        <v>653</v>
      </c>
      <c r="B73" s="37">
        <v>0.1004390362359171</v>
      </c>
      <c r="D73" s="38" t="s">
        <v>651</v>
      </c>
      <c r="E73" s="40">
        <v>0.34556625992709467</v>
      </c>
      <c r="G73" s="38" t="s">
        <v>654</v>
      </c>
      <c r="H73" s="40">
        <v>2.5321137415211782E-2</v>
      </c>
      <c r="J73" s="38" t="s">
        <v>655</v>
      </c>
      <c r="K73" s="40">
        <v>1.0198039027185562E-2</v>
      </c>
      <c r="M73" s="38" t="s">
        <v>655</v>
      </c>
      <c r="N73" s="40">
        <v>7.138627319029775E-2</v>
      </c>
      <c r="O73" s="40"/>
      <c r="P73" s="9" t="s">
        <v>796</v>
      </c>
      <c r="Q73" s="43">
        <v>0.23039045119101606</v>
      </c>
      <c r="S73" s="38" t="s">
        <v>796</v>
      </c>
      <c r="T73" s="40">
        <v>0.20147714510584019</v>
      </c>
    </row>
    <row r="74" spans="1:23" x14ac:dyDescent="0.35">
      <c r="A74" s="38" t="s">
        <v>654</v>
      </c>
      <c r="B74" s="37">
        <v>3.8319185795107472E-2</v>
      </c>
      <c r="D74" s="38" t="s">
        <v>796</v>
      </c>
      <c r="E74" s="40">
        <v>0.15752853709725018</v>
      </c>
      <c r="G74" s="38" t="s">
        <v>656</v>
      </c>
      <c r="H74" s="40">
        <v>1.0198039027185562E-2</v>
      </c>
      <c r="J74" s="38" t="s">
        <v>657</v>
      </c>
      <c r="K74" s="40">
        <v>4.8663744204489975E-2</v>
      </c>
      <c r="M74" s="38" t="s">
        <v>657</v>
      </c>
      <c r="N74" s="40">
        <v>1.7492855684536564E-2</v>
      </c>
      <c r="O74" s="40"/>
      <c r="P74" s="9" t="s">
        <v>656</v>
      </c>
      <c r="Q74" s="43">
        <v>1.0198039027185562E-2</v>
      </c>
      <c r="S74" s="38" t="s">
        <v>797</v>
      </c>
      <c r="T74" s="40">
        <v>9.9999999999999645E-2</v>
      </c>
    </row>
    <row r="75" spans="1:23" x14ac:dyDescent="0.35">
      <c r="A75" s="38" t="s">
        <v>658</v>
      </c>
      <c r="B75" s="37">
        <v>4.1888423221697835E-2</v>
      </c>
      <c r="D75" s="38" t="s">
        <v>658</v>
      </c>
      <c r="E75" s="40">
        <v>0.37744536028410702</v>
      </c>
      <c r="G75" s="38" t="s">
        <v>659</v>
      </c>
      <c r="H75" s="40">
        <v>2.5064716236175864E-2</v>
      </c>
      <c r="J75" s="38" t="s">
        <v>660</v>
      </c>
      <c r="K75" s="40">
        <v>4.6486557196677804E-2</v>
      </c>
      <c r="M75" s="38" t="s">
        <v>660</v>
      </c>
      <c r="N75" s="40">
        <v>2.5663982543635142E-2</v>
      </c>
      <c r="O75" s="40"/>
      <c r="P75" s="9" t="s">
        <v>798</v>
      </c>
      <c r="Q75" s="43">
        <v>5.5066868441922941E-2</v>
      </c>
      <c r="S75" s="38" t="s">
        <v>798</v>
      </c>
      <c r="T75" s="40">
        <v>4.3011626335212882E-2</v>
      </c>
    </row>
    <row r="76" spans="1:23" x14ac:dyDescent="0.35">
      <c r="A76" s="38" t="s">
        <v>659</v>
      </c>
      <c r="B76" s="37">
        <v>2.7014070407843881E-2</v>
      </c>
      <c r="D76" s="38" t="s">
        <v>659</v>
      </c>
      <c r="E76" s="40">
        <v>1.676305461424012E-2</v>
      </c>
      <c r="G76" s="38" t="s">
        <v>661</v>
      </c>
      <c r="H76" s="40">
        <v>3.8288379438152928E-2</v>
      </c>
      <c r="J76" s="38" t="s">
        <v>662</v>
      </c>
      <c r="K76" s="40">
        <v>2.2000000000000242E-2</v>
      </c>
      <c r="M76" s="38" t="s">
        <v>662</v>
      </c>
      <c r="N76" s="40">
        <v>1.6155494421404123E-2</v>
      </c>
      <c r="O76" s="40"/>
      <c r="P76" s="9" t="s">
        <v>663</v>
      </c>
      <c r="Q76" s="43">
        <v>7.0058832419617453E-2</v>
      </c>
      <c r="S76" s="38" t="s">
        <v>663</v>
      </c>
      <c r="T76" s="40">
        <v>4.133231181533395E-2</v>
      </c>
    </row>
    <row r="77" spans="1:23" x14ac:dyDescent="0.35">
      <c r="A77" s="38" t="s">
        <v>661</v>
      </c>
      <c r="B77" s="37">
        <v>4.9040799340957127E-2</v>
      </c>
      <c r="D77" s="38" t="s">
        <v>661</v>
      </c>
      <c r="E77" s="40">
        <v>4.3011626335212882E-2</v>
      </c>
      <c r="G77" s="38" t="s">
        <v>664</v>
      </c>
      <c r="H77" s="40">
        <v>2.2000000000000242E-2</v>
      </c>
      <c r="J77" s="38" t="s">
        <v>665</v>
      </c>
      <c r="K77" s="40">
        <v>2.0396078054381434E-3</v>
      </c>
      <c r="M77" s="38" t="s">
        <v>665</v>
      </c>
      <c r="N77" s="40">
        <v>1.7029386365927955E-2</v>
      </c>
      <c r="O77" s="40"/>
      <c r="P77" s="9" t="s">
        <v>664</v>
      </c>
      <c r="Q77" s="43">
        <v>2.2000000000000242E-2</v>
      </c>
      <c r="S77" s="38" t="s">
        <v>664</v>
      </c>
      <c r="T77" s="40">
        <v>2.2000000000000242E-2</v>
      </c>
    </row>
    <row r="78" spans="1:23" x14ac:dyDescent="0.35">
      <c r="A78" s="38" t="s">
        <v>664</v>
      </c>
      <c r="B78" s="37">
        <v>2.7644891028904526E-2</v>
      </c>
      <c r="D78" s="38" t="s">
        <v>664</v>
      </c>
      <c r="E78" s="40">
        <v>1.2448293055675512E-2</v>
      </c>
      <c r="G78" s="38" t="s">
        <v>666</v>
      </c>
      <c r="H78" s="40">
        <v>2.0396078054381434E-3</v>
      </c>
      <c r="J78" s="38" t="s">
        <v>667</v>
      </c>
      <c r="K78" s="40">
        <v>2.2641554716936706E-2</v>
      </c>
      <c r="M78" s="38" t="s">
        <v>667</v>
      </c>
      <c r="N78" s="40">
        <v>9.1082380293871171E-3</v>
      </c>
      <c r="O78" s="40"/>
      <c r="P78" s="9" t="s">
        <v>666</v>
      </c>
      <c r="Q78" s="43">
        <v>2.0396078054381434E-3</v>
      </c>
      <c r="S78" s="38" t="s">
        <v>666</v>
      </c>
      <c r="T78" s="40">
        <v>2.0396078054381434E-3</v>
      </c>
    </row>
    <row r="79" spans="1:23" x14ac:dyDescent="0.35">
      <c r="A79" s="38" t="s">
        <v>666</v>
      </c>
      <c r="B79" s="37">
        <v>3.0847366176060789E-2</v>
      </c>
      <c r="D79" s="38" t="s">
        <v>666</v>
      </c>
      <c r="E79" s="40">
        <v>2.4620316813559587E-2</v>
      </c>
      <c r="G79" s="38" t="s">
        <v>668</v>
      </c>
      <c r="H79" s="40">
        <v>6.5299310869277333E-3</v>
      </c>
      <c r="J79" s="38" t="s">
        <v>669</v>
      </c>
      <c r="K79" s="40">
        <v>6.0959002616503962E-3</v>
      </c>
      <c r="M79" s="38" t="s">
        <v>670</v>
      </c>
      <c r="N79" s="40">
        <v>3.9999999999992038E-3</v>
      </c>
      <c r="O79" s="40"/>
      <c r="P79" s="9" t="s">
        <v>799</v>
      </c>
      <c r="Q79" s="43">
        <v>1.0400000000000166E-2</v>
      </c>
      <c r="S79" s="38" t="s">
        <v>799</v>
      </c>
      <c r="T79" s="40">
        <v>2.1355093069334339E-2</v>
      </c>
    </row>
    <row r="80" spans="1:23" x14ac:dyDescent="0.35">
      <c r="A80" s="38" t="s">
        <v>668</v>
      </c>
      <c r="B80" s="37">
        <v>2.2729716232280418E-2</v>
      </c>
      <c r="D80" s="38" t="s">
        <v>668</v>
      </c>
      <c r="E80" s="40">
        <v>1.6823792675849714E-2</v>
      </c>
      <c r="G80" s="38" t="s">
        <v>670</v>
      </c>
      <c r="H80" s="40">
        <v>6.0959002616503962E-3</v>
      </c>
      <c r="J80" s="38" t="s">
        <v>671</v>
      </c>
      <c r="K80" s="40">
        <v>2.8284271247453765E-3</v>
      </c>
      <c r="M80" s="38" t="s">
        <v>672</v>
      </c>
      <c r="N80" s="40">
        <v>1.2000000000000455E-2</v>
      </c>
      <c r="O80" s="40"/>
      <c r="P80" s="9" t="s">
        <v>670</v>
      </c>
      <c r="Q80" s="43">
        <v>6.0959002616503962E-3</v>
      </c>
      <c r="S80" s="38" t="s">
        <v>670</v>
      </c>
      <c r="T80" s="40">
        <v>6.0959002616503962E-3</v>
      </c>
    </row>
    <row r="81" spans="1:20" x14ac:dyDescent="0.35">
      <c r="A81" s="38" t="s">
        <v>670</v>
      </c>
      <c r="B81" s="37">
        <v>4.8332183894391192E-3</v>
      </c>
      <c r="D81" s="38" t="s">
        <v>670</v>
      </c>
      <c r="E81" s="40">
        <v>5.5172456896539213E-3</v>
      </c>
      <c r="G81" s="38" t="s">
        <v>672</v>
      </c>
      <c r="H81" s="40">
        <v>2.8284271247453765E-3</v>
      </c>
      <c r="J81" s="38" t="s">
        <v>673</v>
      </c>
      <c r="K81" s="40">
        <v>0.11817546276617645</v>
      </c>
      <c r="M81" s="38" t="s">
        <v>673</v>
      </c>
      <c r="N81" s="40">
        <v>1.5000000000000036E-2</v>
      </c>
      <c r="O81" s="40"/>
      <c r="P81" s="9" t="s">
        <v>672</v>
      </c>
      <c r="Q81" s="43">
        <v>2.8284271247453765E-3</v>
      </c>
      <c r="S81" s="38" t="s">
        <v>672</v>
      </c>
      <c r="T81" s="40">
        <v>2.8284271247453765E-3</v>
      </c>
    </row>
    <row r="82" spans="1:20" x14ac:dyDescent="0.35">
      <c r="A82" s="38" t="s">
        <v>674</v>
      </c>
      <c r="B82" s="37">
        <v>7.8102496759067611E-3</v>
      </c>
      <c r="D82" s="38" t="s">
        <v>674</v>
      </c>
      <c r="E82" s="40">
        <v>3.1622776601690984E-3</v>
      </c>
      <c r="G82" s="38" t="s">
        <v>675</v>
      </c>
      <c r="H82" s="40">
        <v>7.0658615893605989E-2</v>
      </c>
      <c r="J82" s="38" t="s">
        <v>676</v>
      </c>
      <c r="K82" s="40">
        <v>4.0362854210275384E-2</v>
      </c>
      <c r="M82" s="38" t="s">
        <v>676</v>
      </c>
      <c r="N82" s="40">
        <v>2.1325102578884796E-2</v>
      </c>
      <c r="O82" s="40"/>
      <c r="P82" s="9" t="s">
        <v>677</v>
      </c>
      <c r="Q82" s="43">
        <v>4.8859390090339641E-2</v>
      </c>
      <c r="S82" s="38" t="s">
        <v>800</v>
      </c>
      <c r="T82" s="40">
        <v>9.0553851381376949E-3</v>
      </c>
    </row>
    <row r="83" spans="1:20" x14ac:dyDescent="0.35">
      <c r="A83" s="38" t="s">
        <v>675</v>
      </c>
      <c r="B83" s="37">
        <v>1.8840382161729813E-2</v>
      </c>
      <c r="D83" s="38" t="s">
        <v>675</v>
      </c>
      <c r="E83" s="40">
        <v>1.7057549648175862E-2</v>
      </c>
      <c r="G83" s="38" t="s">
        <v>678</v>
      </c>
      <c r="H83" s="40">
        <v>4.0459856648287676E-2</v>
      </c>
      <c r="J83" s="38" t="s">
        <v>679</v>
      </c>
      <c r="K83" s="40">
        <v>6.9978853948888697E-2</v>
      </c>
      <c r="M83" s="38" t="s">
        <v>679</v>
      </c>
      <c r="N83" s="40">
        <v>1.769180601295179E-2</v>
      </c>
      <c r="O83" s="40"/>
      <c r="P83" s="9" t="s">
        <v>801</v>
      </c>
      <c r="Q83" s="43">
        <v>1.8070971196922591E-2</v>
      </c>
      <c r="S83" s="38" t="s">
        <v>801</v>
      </c>
      <c r="T83" s="40">
        <v>2.7242613677838375E-2</v>
      </c>
    </row>
    <row r="84" spans="1:20" x14ac:dyDescent="0.35">
      <c r="A84" s="38" t="s">
        <v>678</v>
      </c>
      <c r="B84" s="37">
        <v>1.2932130528261199E-2</v>
      </c>
      <c r="D84" s="38" t="s">
        <v>801</v>
      </c>
      <c r="E84" s="40">
        <v>2.1003809178336157E-2</v>
      </c>
      <c r="G84" s="38" t="s">
        <v>680</v>
      </c>
      <c r="H84" s="40">
        <v>3.8288379438155079E-2</v>
      </c>
      <c r="J84" s="38" t="s">
        <v>681</v>
      </c>
      <c r="K84" s="40">
        <v>0.15259698555344972</v>
      </c>
      <c r="M84" s="38" t="s">
        <v>681</v>
      </c>
      <c r="N84" s="40">
        <v>8.2054859697643076E-2</v>
      </c>
      <c r="O84" s="40"/>
      <c r="P84" s="9" t="s">
        <v>802</v>
      </c>
      <c r="Q84" s="43">
        <v>7.7224089505800994E-2</v>
      </c>
      <c r="S84" s="38" t="s">
        <v>802</v>
      </c>
      <c r="T84" s="40">
        <v>6.6399096379393299E-2</v>
      </c>
    </row>
    <row r="85" spans="1:20" x14ac:dyDescent="0.35">
      <c r="A85" s="38" t="s">
        <v>680</v>
      </c>
      <c r="B85" s="37">
        <v>1.3588230201171144E-2</v>
      </c>
      <c r="D85" s="38" t="s">
        <v>802</v>
      </c>
      <c r="E85" s="40">
        <v>3.0463092423455428E-2</v>
      </c>
      <c r="G85" s="38" t="s">
        <v>682</v>
      </c>
      <c r="H85" s="40">
        <v>0.28993937297303984</v>
      </c>
      <c r="J85" s="38" t="s">
        <v>683</v>
      </c>
      <c r="K85" s="40">
        <v>0.13275074387738883</v>
      </c>
      <c r="M85" s="38" t="s">
        <v>683</v>
      </c>
      <c r="N85" s="40">
        <v>7.7189118404085599E-2</v>
      </c>
      <c r="O85" s="40"/>
      <c r="P85" s="9" t="s">
        <v>684</v>
      </c>
      <c r="Q85" s="43">
        <v>0.13478709137005571</v>
      </c>
      <c r="S85" s="38" t="s">
        <v>681</v>
      </c>
      <c r="T85" s="40">
        <v>0.11569356075426217</v>
      </c>
    </row>
    <row r="86" spans="1:20" x14ac:dyDescent="0.35">
      <c r="A86" s="38" t="s">
        <v>682</v>
      </c>
      <c r="B86" s="37">
        <v>0.23719578411093314</v>
      </c>
      <c r="D86" s="38" t="s">
        <v>803</v>
      </c>
      <c r="E86" s="40">
        <v>0.10909702104090568</v>
      </c>
      <c r="G86" s="38" t="s">
        <v>685</v>
      </c>
      <c r="H86" s="40">
        <v>0.26989812893015686</v>
      </c>
      <c r="J86" s="38" t="s">
        <v>686</v>
      </c>
      <c r="K86" s="40">
        <v>0.13217881827282438</v>
      </c>
      <c r="M86" s="38" t="s">
        <v>686</v>
      </c>
      <c r="N86" s="40">
        <v>5.9433660496387139E-2</v>
      </c>
      <c r="O86" s="40"/>
      <c r="P86" s="9" t="s">
        <v>687</v>
      </c>
      <c r="Q86" s="43">
        <v>0.16690787878347693</v>
      </c>
      <c r="S86" s="38" t="s">
        <v>683</v>
      </c>
      <c r="T86" s="40">
        <v>0.15579332463234749</v>
      </c>
    </row>
    <row r="87" spans="1:20" x14ac:dyDescent="0.35">
      <c r="A87" s="38" t="s">
        <v>685</v>
      </c>
      <c r="B87" s="37">
        <v>0.28330195904723438</v>
      </c>
      <c r="D87" s="38" t="s">
        <v>804</v>
      </c>
      <c r="E87" s="40">
        <v>0.32684975141492845</v>
      </c>
      <c r="G87" s="38" t="s">
        <v>688</v>
      </c>
      <c r="H87" s="40">
        <v>0.14375326083258033</v>
      </c>
      <c r="J87" s="38" t="s">
        <v>689</v>
      </c>
      <c r="K87" s="40">
        <v>0.19330193997991829</v>
      </c>
      <c r="M87" s="38" t="s">
        <v>689</v>
      </c>
      <c r="N87" s="40">
        <v>0.10660000000000096</v>
      </c>
      <c r="O87" s="40"/>
      <c r="P87" s="9" t="s">
        <v>690</v>
      </c>
      <c r="Q87" s="43">
        <v>0.13227985485326291</v>
      </c>
      <c r="S87" s="38" t="s">
        <v>686</v>
      </c>
      <c r="T87" s="40">
        <v>0.11791878561111427</v>
      </c>
    </row>
    <row r="88" spans="1:20" x14ac:dyDescent="0.35">
      <c r="A88" s="38" t="s">
        <v>688</v>
      </c>
      <c r="B88" s="37">
        <v>0.75564234926319584</v>
      </c>
      <c r="D88" s="38" t="s">
        <v>805</v>
      </c>
      <c r="E88" s="40">
        <v>0.25119044567817272</v>
      </c>
      <c r="G88" s="38" t="s">
        <v>691</v>
      </c>
      <c r="H88" s="40">
        <v>6.0827625302982365E-2</v>
      </c>
      <c r="J88" s="38" t="s">
        <v>692</v>
      </c>
      <c r="K88" s="40">
        <v>0.28289955814741091</v>
      </c>
      <c r="M88" s="38" t="s">
        <v>692</v>
      </c>
      <c r="N88" s="40">
        <v>0.23148218073968443</v>
      </c>
      <c r="O88" s="40"/>
      <c r="P88" s="9" t="s">
        <v>806</v>
      </c>
      <c r="Q88" s="43">
        <v>0.2410000000000008</v>
      </c>
      <c r="S88" s="38" t="s">
        <v>806</v>
      </c>
      <c r="T88" s="40">
        <v>0.24770256357171724</v>
      </c>
    </row>
    <row r="89" spans="1:20" x14ac:dyDescent="0.35">
      <c r="A89" s="38" t="s">
        <v>691</v>
      </c>
      <c r="B89" s="37">
        <v>0.59530916337647577</v>
      </c>
      <c r="D89" s="38" t="s">
        <v>806</v>
      </c>
      <c r="E89" s="40">
        <v>0.20665188119153344</v>
      </c>
      <c r="G89" s="38" t="s">
        <v>693</v>
      </c>
      <c r="H89" s="40">
        <v>0.31620158127371895</v>
      </c>
      <c r="J89" s="38" t="s">
        <v>694</v>
      </c>
      <c r="K89" s="40">
        <v>0.18570740426811205</v>
      </c>
      <c r="M89" s="38" t="s">
        <v>694</v>
      </c>
      <c r="N89" s="40">
        <v>7.5668751806805018E-2</v>
      </c>
      <c r="O89" s="40"/>
      <c r="P89" s="9" t="s">
        <v>807</v>
      </c>
      <c r="Q89" s="43">
        <v>0.39016555460470848</v>
      </c>
      <c r="S89" s="38" t="s">
        <v>807</v>
      </c>
      <c r="T89" s="40">
        <v>0.30394381059663034</v>
      </c>
    </row>
    <row r="90" spans="1:20" x14ac:dyDescent="0.35">
      <c r="A90" s="38" t="s">
        <v>693</v>
      </c>
      <c r="B90" s="37">
        <v>0.22503919658583882</v>
      </c>
      <c r="D90" s="38" t="s">
        <v>807</v>
      </c>
      <c r="E90" s="40">
        <v>0.44834343978695418</v>
      </c>
      <c r="G90" s="38" t="s">
        <v>695</v>
      </c>
      <c r="H90" s="40">
        <v>0.24719433650470285</v>
      </c>
      <c r="J90" s="38" t="s">
        <v>696</v>
      </c>
      <c r="K90" s="40">
        <v>0.33006096406573016</v>
      </c>
      <c r="M90" s="38" t="s">
        <v>696</v>
      </c>
      <c r="N90" s="40">
        <v>0.29857936968250098</v>
      </c>
      <c r="O90" s="40"/>
      <c r="P90" s="9" t="s">
        <v>808</v>
      </c>
      <c r="Q90" s="43">
        <v>0.12352586773627502</v>
      </c>
      <c r="S90" s="38" t="s">
        <v>808</v>
      </c>
      <c r="T90" s="40">
        <v>9.5819830932848266E-2</v>
      </c>
    </row>
    <row r="91" spans="1:20" x14ac:dyDescent="0.35">
      <c r="A91" s="38" t="s">
        <v>695</v>
      </c>
      <c r="B91" s="37">
        <v>0.20993560917576687</v>
      </c>
      <c r="D91" s="38" t="s">
        <v>808</v>
      </c>
      <c r="E91" s="40">
        <v>0.12125823683362609</v>
      </c>
      <c r="G91" s="38" t="s">
        <v>697</v>
      </c>
      <c r="H91" s="40">
        <v>0.46551910809331987</v>
      </c>
      <c r="J91" s="38" t="s">
        <v>698</v>
      </c>
      <c r="K91" s="40">
        <v>1.5154698941252505</v>
      </c>
      <c r="M91" s="38" t="s">
        <v>698</v>
      </c>
      <c r="N91" s="40">
        <v>0.20961688863257236</v>
      </c>
      <c r="O91" s="40"/>
      <c r="P91" s="9" t="s">
        <v>809</v>
      </c>
      <c r="Q91" s="43">
        <v>0.41119285013239187</v>
      </c>
      <c r="S91" s="38" t="s">
        <v>809</v>
      </c>
      <c r="T91" s="40">
        <v>0.38063630935579307</v>
      </c>
    </row>
    <row r="92" spans="1:20" x14ac:dyDescent="0.35">
      <c r="A92" s="38" t="s">
        <v>697</v>
      </c>
      <c r="B92" s="37">
        <v>0.10686982736020434</v>
      </c>
      <c r="D92" s="38" t="s">
        <v>809</v>
      </c>
      <c r="E92" s="40">
        <v>0.17491723757251659</v>
      </c>
      <c r="G92" s="38" t="s">
        <v>699</v>
      </c>
      <c r="H92" s="40">
        <v>1.0221254130487134</v>
      </c>
      <c r="J92" s="38" t="s">
        <v>700</v>
      </c>
      <c r="K92" s="40">
        <v>0.88805497577571146</v>
      </c>
      <c r="M92" s="38" t="s">
        <v>700</v>
      </c>
      <c r="N92" s="40">
        <v>0.23398504225697825</v>
      </c>
      <c r="O92" s="40"/>
      <c r="P92" s="9" t="s">
        <v>702</v>
      </c>
      <c r="Q92" s="43">
        <v>0.8070700093548262</v>
      </c>
      <c r="S92" s="38" t="s">
        <v>698</v>
      </c>
      <c r="T92" s="40">
        <v>0.89707667453791218</v>
      </c>
    </row>
    <row r="93" spans="1:20" x14ac:dyDescent="0.35">
      <c r="A93" s="38" t="s">
        <v>699</v>
      </c>
      <c r="B93" s="37">
        <v>3.7812167353909146E-2</v>
      </c>
      <c r="D93" s="38" t="s">
        <v>810</v>
      </c>
      <c r="E93" s="40">
        <v>0.14268973333775634</v>
      </c>
      <c r="G93" s="38" t="s">
        <v>703</v>
      </c>
      <c r="H93" s="40">
        <v>0.28379859055322909</v>
      </c>
      <c r="J93" s="38" t="s">
        <v>704</v>
      </c>
      <c r="K93" s="40">
        <v>0.23612716912714524</v>
      </c>
      <c r="M93" s="38" t="s">
        <v>704</v>
      </c>
      <c r="N93" s="40">
        <v>0.10600396219009872</v>
      </c>
      <c r="O93" s="40"/>
      <c r="P93" s="9" t="s">
        <v>811</v>
      </c>
      <c r="Q93" s="43">
        <v>0.61118488201198151</v>
      </c>
      <c r="S93" s="38" t="s">
        <v>811</v>
      </c>
      <c r="T93" s="40">
        <v>0.60076487913325927</v>
      </c>
    </row>
    <row r="94" spans="1:20" x14ac:dyDescent="0.35">
      <c r="A94" s="38" t="s">
        <v>703</v>
      </c>
      <c r="B94" s="37">
        <v>9.2195444572927884E-3</v>
      </c>
      <c r="D94" s="38" t="s">
        <v>812</v>
      </c>
      <c r="E94" s="40">
        <v>5.0557294231397494E-2</v>
      </c>
      <c r="G94" s="38" t="s">
        <v>701</v>
      </c>
      <c r="H94" s="40">
        <v>0.10710443501554842</v>
      </c>
      <c r="J94" s="38" t="s">
        <v>705</v>
      </c>
      <c r="K94" s="40">
        <v>0.56395411160838127</v>
      </c>
      <c r="M94" s="38" t="s">
        <v>705</v>
      </c>
      <c r="N94" s="40">
        <v>0.20024984394500731</v>
      </c>
      <c r="O94" s="40"/>
      <c r="P94" s="9" t="s">
        <v>813</v>
      </c>
      <c r="Q94" s="43">
        <v>0.33408046934832919</v>
      </c>
      <c r="S94" s="38" t="s">
        <v>813</v>
      </c>
      <c r="T94" s="40">
        <v>0.34622588002632071</v>
      </c>
    </row>
    <row r="95" spans="1:20" x14ac:dyDescent="0.35">
      <c r="A95" s="38" t="s">
        <v>701</v>
      </c>
      <c r="B95" s="37">
        <v>1.5085091978506932E-2</v>
      </c>
      <c r="D95" s="38" t="s">
        <v>811</v>
      </c>
      <c r="E95" s="40">
        <v>3.1433103569326847E-2</v>
      </c>
      <c r="G95" s="38" t="s">
        <v>706</v>
      </c>
      <c r="H95" s="40">
        <v>8.0099937578004179E-3</v>
      </c>
      <c r="J95" s="38" t="s">
        <v>707</v>
      </c>
      <c r="K95" s="40">
        <v>0.22404722716427464</v>
      </c>
      <c r="M95" s="38" t="s">
        <v>707</v>
      </c>
      <c r="N95" s="40">
        <v>8.9932419071210135E-2</v>
      </c>
      <c r="O95" s="40"/>
      <c r="P95" s="9" t="s">
        <v>814</v>
      </c>
      <c r="Q95" s="43">
        <v>0.46871232115232314</v>
      </c>
      <c r="S95" s="38" t="s">
        <v>814</v>
      </c>
      <c r="T95" s="40">
        <v>0.4090258671526768</v>
      </c>
    </row>
    <row r="96" spans="1:20" x14ac:dyDescent="0.35">
      <c r="A96" s="38" t="s">
        <v>706</v>
      </c>
      <c r="B96" s="37">
        <v>8.1706792863256283E-3</v>
      </c>
      <c r="D96" s="38" t="s">
        <v>813</v>
      </c>
      <c r="E96" s="40">
        <v>1.7095028517085952E-2</v>
      </c>
      <c r="G96" s="38" t="s">
        <v>708</v>
      </c>
      <c r="H96" s="40">
        <v>2.4839484696748279E-2</v>
      </c>
      <c r="J96" s="38" t="s">
        <v>709</v>
      </c>
      <c r="K96" s="40">
        <v>0.35883483665887345</v>
      </c>
      <c r="M96" s="38" t="s">
        <v>709</v>
      </c>
      <c r="N96" s="40">
        <v>0.11900016806710798</v>
      </c>
      <c r="O96" s="40"/>
      <c r="P96" s="9" t="s">
        <v>710</v>
      </c>
      <c r="Q96" s="43">
        <v>0.22251597695446629</v>
      </c>
      <c r="S96" s="38" t="s">
        <v>0</v>
      </c>
      <c r="T96" s="40">
        <v>0.26726286685583467</v>
      </c>
    </row>
    <row r="97" spans="1:20" x14ac:dyDescent="0.35">
      <c r="A97" s="38" t="s">
        <v>708</v>
      </c>
      <c r="B97" s="37">
        <v>5.0358713248055652E-3</v>
      </c>
      <c r="D97" s="38" t="s">
        <v>814</v>
      </c>
      <c r="E97" s="40">
        <v>2.8440112517359197E-2</v>
      </c>
      <c r="G97" s="38" t="s">
        <v>711</v>
      </c>
      <c r="H97" s="40">
        <v>9.8726693452175343E-2</v>
      </c>
      <c r="J97" s="38" t="s">
        <v>712</v>
      </c>
      <c r="K97" s="40">
        <v>0.2458276632114455</v>
      </c>
      <c r="M97" s="38" t="s">
        <v>712</v>
      </c>
      <c r="N97" s="40">
        <v>0.11892081398981577</v>
      </c>
      <c r="O97" s="40"/>
      <c r="P97" s="9" t="s">
        <v>713</v>
      </c>
      <c r="Q97" s="43">
        <v>0.47851645739723514</v>
      </c>
      <c r="S97" s="38" t="s">
        <v>709</v>
      </c>
      <c r="T97" s="40">
        <v>0.46441106791289982</v>
      </c>
    </row>
    <row r="98" spans="1:20" x14ac:dyDescent="0.35">
      <c r="A98" s="38" t="s">
        <v>711</v>
      </c>
      <c r="B98" s="37">
        <v>7.4672618810368557E-3</v>
      </c>
      <c r="D98" s="38" t="s">
        <v>711</v>
      </c>
      <c r="E98" s="40">
        <v>1.735396208362773E-2</v>
      </c>
      <c r="G98" s="38" t="s">
        <v>714</v>
      </c>
      <c r="H98" s="40">
        <v>6.0307545133258825E-2</v>
      </c>
      <c r="J98" s="38" t="s">
        <v>715</v>
      </c>
      <c r="K98" s="40">
        <v>0.47680557882642188</v>
      </c>
      <c r="M98" s="38" t="s">
        <v>715</v>
      </c>
      <c r="N98" s="40">
        <v>0.40186097098374712</v>
      </c>
      <c r="O98" s="40"/>
      <c r="P98" s="9" t="s">
        <v>716</v>
      </c>
      <c r="Q98" s="43">
        <v>0.29321834867552121</v>
      </c>
      <c r="S98" s="38" t="s">
        <v>815</v>
      </c>
      <c r="T98" s="40">
        <v>0.41265913294146395</v>
      </c>
    </row>
    <row r="99" spans="1:20" x14ac:dyDescent="0.35">
      <c r="A99" s="38" t="s">
        <v>714</v>
      </c>
      <c r="B99" s="37">
        <v>1.1704699910720758E-2</v>
      </c>
      <c r="D99" s="38" t="s">
        <v>714</v>
      </c>
      <c r="E99" s="40">
        <v>2.1467184258770436E-2</v>
      </c>
      <c r="G99" s="38" t="s">
        <v>717</v>
      </c>
      <c r="H99" s="40">
        <v>4.4261043819592505E-2</v>
      </c>
      <c r="J99" s="38" t="s">
        <v>718</v>
      </c>
      <c r="K99" s="40">
        <v>0.97809776607453858</v>
      </c>
      <c r="M99" s="38" t="s">
        <v>718</v>
      </c>
      <c r="N99" s="40">
        <v>0.32603834130359555</v>
      </c>
      <c r="O99" s="40"/>
      <c r="P99" s="9" t="s">
        <v>719</v>
      </c>
      <c r="Q99" s="43">
        <v>0.46861498055440004</v>
      </c>
      <c r="S99" s="38" t="s">
        <v>719</v>
      </c>
      <c r="T99" s="40">
        <v>0.47305073723650493</v>
      </c>
    </row>
    <row r="100" spans="1:20" x14ac:dyDescent="0.35">
      <c r="A100" s="38" t="s">
        <v>717</v>
      </c>
      <c r="B100" s="37">
        <v>1.1180339887499266E-2</v>
      </c>
      <c r="D100" s="38" t="s">
        <v>717</v>
      </c>
      <c r="E100" s="40">
        <v>2.8678214728256678E-2</v>
      </c>
      <c r="G100" s="38" t="s">
        <v>720</v>
      </c>
      <c r="H100" s="40">
        <v>6.21771662268377E-2</v>
      </c>
      <c r="J100" s="38" t="s">
        <v>721</v>
      </c>
      <c r="K100" s="40">
        <v>0.16009297298757524</v>
      </c>
      <c r="M100" s="38" t="s">
        <v>721</v>
      </c>
      <c r="N100" s="40">
        <v>7.820716079746276E-2</v>
      </c>
      <c r="O100" s="40"/>
      <c r="P100" s="9" t="s">
        <v>722</v>
      </c>
      <c r="Q100" s="43">
        <v>0.74972512296174321</v>
      </c>
      <c r="S100" s="38" t="s">
        <v>742</v>
      </c>
      <c r="T100" s="40">
        <v>0.99163097975002745</v>
      </c>
    </row>
    <row r="101" spans="1:20" x14ac:dyDescent="0.35">
      <c r="A101" s="38" t="s">
        <v>720</v>
      </c>
      <c r="B101" s="37">
        <v>1.7262676501630856E-2</v>
      </c>
      <c r="D101" s="38" t="s">
        <v>719</v>
      </c>
      <c r="E101" s="40">
        <v>2.7799999999999159E-2</v>
      </c>
      <c r="G101" s="38" t="s">
        <v>723</v>
      </c>
      <c r="H101" s="40">
        <v>6.6377405794441791E-2</v>
      </c>
      <c r="J101" s="38" t="s">
        <v>724</v>
      </c>
      <c r="K101" s="40">
        <v>5.4300644563392231E-2</v>
      </c>
      <c r="M101" s="38" t="s">
        <v>724</v>
      </c>
      <c r="N101" s="40">
        <v>2.9055808369412052E-2</v>
      </c>
      <c r="O101" s="40"/>
      <c r="P101" s="9" t="s">
        <v>725</v>
      </c>
      <c r="Q101" s="43">
        <v>0.19276607585361152</v>
      </c>
      <c r="S101" s="38" t="s">
        <v>725</v>
      </c>
      <c r="T101" s="40">
        <v>0.22208106627986163</v>
      </c>
    </row>
    <row r="102" spans="1:20" x14ac:dyDescent="0.35">
      <c r="A102" s="38" t="s">
        <v>723</v>
      </c>
      <c r="B102" s="37">
        <v>1.4256226709757479E-2</v>
      </c>
      <c r="D102" s="38" t="s">
        <v>742</v>
      </c>
      <c r="E102" s="40">
        <v>4.7686056662299199E-2</v>
      </c>
      <c r="G102" s="38" t="s">
        <v>726</v>
      </c>
      <c r="H102" s="40">
        <v>4.6991062980105067E-2</v>
      </c>
      <c r="J102" s="38" t="s">
        <v>727</v>
      </c>
      <c r="K102" s="40">
        <v>4.3344665185001498E-2</v>
      </c>
      <c r="M102" s="38" t="s">
        <v>727</v>
      </c>
      <c r="N102" s="40">
        <v>1.6763054614239589E-2</v>
      </c>
      <c r="O102" s="40"/>
      <c r="P102" s="9" t="s">
        <v>728</v>
      </c>
      <c r="Q102" s="43">
        <v>8.2462112512351776E-2</v>
      </c>
      <c r="S102" s="38" t="s">
        <v>728</v>
      </c>
      <c r="T102" s="40">
        <v>0.10684362404935512</v>
      </c>
    </row>
    <row r="103" spans="1:20" x14ac:dyDescent="0.35">
      <c r="A103" s="38" t="s">
        <v>726</v>
      </c>
      <c r="B103" s="37">
        <v>1.4284257068536024E-2</v>
      </c>
      <c r="D103" s="38" t="s">
        <v>725</v>
      </c>
      <c r="E103" s="40">
        <v>3.1628468189276449E-2</v>
      </c>
      <c r="G103" s="38" t="s">
        <v>729</v>
      </c>
      <c r="H103" s="40">
        <v>3.0740201690944512E-2</v>
      </c>
      <c r="J103" s="38" t="s">
        <v>730</v>
      </c>
      <c r="K103" s="40">
        <v>2.450795789126502E-2</v>
      </c>
      <c r="M103" s="38" t="s">
        <v>730</v>
      </c>
      <c r="N103" s="40">
        <v>1.976765034089947E-2</v>
      </c>
      <c r="O103" s="40"/>
      <c r="P103" s="9" t="s">
        <v>731</v>
      </c>
      <c r="Q103" s="43">
        <v>6.0016331110787413E-2</v>
      </c>
      <c r="S103" s="38" t="s">
        <v>731</v>
      </c>
      <c r="T103" s="40">
        <v>2.7135954009393507E-2</v>
      </c>
    </row>
    <row r="104" spans="1:20" x14ac:dyDescent="0.35">
      <c r="A104" s="38" t="s">
        <v>729</v>
      </c>
      <c r="B104" s="37">
        <v>2.5999999999998706E-3</v>
      </c>
      <c r="D104" s="38" t="s">
        <v>728</v>
      </c>
      <c r="E104" s="40">
        <v>2.7534705373402083E-2</v>
      </c>
      <c r="G104" s="38" t="s">
        <v>731</v>
      </c>
      <c r="H104" s="40">
        <v>1.8594622878672737E-2</v>
      </c>
      <c r="P104" s="9" t="s">
        <v>732</v>
      </c>
      <c r="Q104" s="43">
        <v>1.3489254983133738E-2</v>
      </c>
      <c r="S104" s="38" t="s">
        <v>732</v>
      </c>
      <c r="T104" s="40">
        <v>1.37200583089134E-2</v>
      </c>
    </row>
    <row r="105" spans="1:20" x14ac:dyDescent="0.35">
      <c r="A105" s="38" t="s">
        <v>733</v>
      </c>
      <c r="B105" s="37">
        <v>1.8027756377320302E-2</v>
      </c>
      <c r="D105" s="38" t="s">
        <v>731</v>
      </c>
      <c r="E105" s="40">
        <v>3.7986313324669327E-2</v>
      </c>
      <c r="G105" s="38" t="s">
        <v>734</v>
      </c>
      <c r="H105" s="40">
        <v>1.456021977856019E-2</v>
      </c>
    </row>
    <row r="106" spans="1:20" x14ac:dyDescent="0.35">
      <c r="A106" s="38" t="s">
        <v>734</v>
      </c>
      <c r="B106" s="37">
        <v>2.2973027662892845E-2</v>
      </c>
      <c r="D106" s="38" t="s">
        <v>732</v>
      </c>
      <c r="E106" s="40">
        <v>1.1401754250992727E-2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948F-5C42-4D78-A3FA-0F1376915CE4}">
  <dimension ref="A1:Q31"/>
  <sheetViews>
    <sheetView workbookViewId="0"/>
  </sheetViews>
  <sheetFormatPr defaultRowHeight="14.5" x14ac:dyDescent="0.35"/>
  <cols>
    <col min="3" max="3" width="10.6328125" customWidth="1"/>
    <col min="4" max="4" width="14.6328125" customWidth="1"/>
  </cols>
  <sheetData>
    <row r="1" spans="1:10" x14ac:dyDescent="0.35">
      <c r="A1" s="4" t="s">
        <v>60</v>
      </c>
    </row>
    <row r="3" spans="1:10" x14ac:dyDescent="0.35">
      <c r="B3" s="9" t="s">
        <v>29</v>
      </c>
      <c r="C3" s="9" t="s">
        <v>30</v>
      </c>
      <c r="D3" s="9" t="s">
        <v>49</v>
      </c>
      <c r="E3" s="9" t="s">
        <v>31</v>
      </c>
      <c r="F3" s="9" t="s">
        <v>32</v>
      </c>
      <c r="I3" s="10"/>
      <c r="J3" s="10"/>
    </row>
    <row r="4" spans="1:10" x14ac:dyDescent="0.35">
      <c r="B4" s="9" t="s">
        <v>9</v>
      </c>
      <c r="C4" s="9">
        <v>0</v>
      </c>
      <c r="D4" s="9">
        <v>0.1</v>
      </c>
      <c r="E4" s="9">
        <v>0</v>
      </c>
      <c r="F4">
        <v>3.7762852894625866E-2</v>
      </c>
      <c r="I4" s="10"/>
      <c r="J4" s="10"/>
    </row>
    <row r="5" spans="1:10" x14ac:dyDescent="0.35">
      <c r="B5" s="9" t="s">
        <v>8</v>
      </c>
      <c r="C5" s="9">
        <v>7</v>
      </c>
      <c r="D5" s="9">
        <v>0.19</v>
      </c>
      <c r="E5" s="9">
        <v>3</v>
      </c>
      <c r="F5">
        <v>7.9029640670234491E-2</v>
      </c>
      <c r="I5" s="10"/>
      <c r="J5" s="10"/>
    </row>
    <row r="6" spans="1:10" x14ac:dyDescent="0.35">
      <c r="B6" s="9" t="s">
        <v>33</v>
      </c>
      <c r="C6" s="9">
        <v>18</v>
      </c>
      <c r="D6" s="9">
        <v>0.34</v>
      </c>
      <c r="E6" s="9">
        <v>6</v>
      </c>
      <c r="F6">
        <v>6.1922719269927887E-2</v>
      </c>
      <c r="I6" s="10"/>
      <c r="J6" s="10"/>
    </row>
    <row r="7" spans="1:10" x14ac:dyDescent="0.35">
      <c r="B7" s="9" t="s">
        <v>4</v>
      </c>
      <c r="C7" s="9">
        <v>37</v>
      </c>
      <c r="D7" s="9">
        <v>0.48</v>
      </c>
      <c r="E7" s="9">
        <v>7</v>
      </c>
      <c r="F7">
        <v>0.16090948190179596</v>
      </c>
      <c r="I7" s="10"/>
      <c r="J7" s="10"/>
    </row>
    <row r="8" spans="1:10" x14ac:dyDescent="0.35">
      <c r="B8" s="9" t="s">
        <v>34</v>
      </c>
      <c r="C8" s="9">
        <v>43</v>
      </c>
      <c r="D8" s="9">
        <v>0.66</v>
      </c>
      <c r="E8" s="9">
        <v>9</v>
      </c>
      <c r="F8">
        <v>0.23090297016138162</v>
      </c>
      <c r="I8" s="10"/>
      <c r="J8" s="10"/>
    </row>
    <row r="9" spans="1:10" x14ac:dyDescent="0.35">
      <c r="B9" s="9" t="s">
        <v>3</v>
      </c>
      <c r="C9" s="9">
        <v>67</v>
      </c>
      <c r="D9" s="9">
        <v>0.56999999999999995</v>
      </c>
      <c r="E9" s="9">
        <v>11</v>
      </c>
      <c r="F9">
        <v>6.5138045357026178E-2</v>
      </c>
      <c r="I9" s="10"/>
      <c r="J9" s="10"/>
    </row>
    <row r="10" spans="1:10" x14ac:dyDescent="0.35">
      <c r="B10" s="9" t="s">
        <v>2</v>
      </c>
      <c r="C10" s="9">
        <v>91</v>
      </c>
      <c r="D10" s="9">
        <v>1.02</v>
      </c>
      <c r="E10" s="9">
        <v>14</v>
      </c>
      <c r="F10">
        <v>0.15276720887884551</v>
      </c>
      <c r="I10" s="10"/>
      <c r="J10" s="10"/>
    </row>
    <row r="11" spans="1:10" x14ac:dyDescent="0.35">
      <c r="B11" s="9" t="s">
        <v>0</v>
      </c>
      <c r="C11" s="9">
        <v>96</v>
      </c>
      <c r="D11" s="9">
        <v>1.42</v>
      </c>
      <c r="E11" s="9">
        <v>6</v>
      </c>
      <c r="F11">
        <v>0.20825598869019538</v>
      </c>
      <c r="I11" s="10"/>
      <c r="J11" s="10"/>
    </row>
    <row r="12" spans="1:10" x14ac:dyDescent="0.35">
      <c r="B12" s="9" t="s">
        <v>35</v>
      </c>
      <c r="C12" s="9">
        <v>100</v>
      </c>
      <c r="D12" s="9">
        <v>1.52</v>
      </c>
      <c r="E12" s="9">
        <v>0</v>
      </c>
      <c r="F12">
        <v>0.18616682833980736</v>
      </c>
      <c r="I12" s="10"/>
      <c r="J12" s="10"/>
    </row>
    <row r="30" spans="8:17" x14ac:dyDescent="0.35"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8:17" x14ac:dyDescent="0.35">
      <c r="H31" s="11"/>
      <c r="I31" s="11"/>
      <c r="J31" s="11"/>
      <c r="K31" s="11"/>
      <c r="L31" s="11"/>
      <c r="M31" s="11"/>
      <c r="N31" s="11"/>
      <c r="O31" s="11"/>
      <c r="P31" s="11"/>
      <c r="Q31" s="1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607E-6EB2-4DCE-A517-95DEB77B719E}">
  <dimension ref="A1:G102"/>
  <sheetViews>
    <sheetView workbookViewId="0">
      <selection activeCell="J16" sqref="J16"/>
    </sheetView>
  </sheetViews>
  <sheetFormatPr defaultRowHeight="14.5" x14ac:dyDescent="0.35"/>
  <cols>
    <col min="2" max="2" width="8.7265625" style="10"/>
    <col min="7" max="7" width="8.7265625" style="10"/>
  </cols>
  <sheetData>
    <row r="1" spans="1:7" x14ac:dyDescent="0.35">
      <c r="A1" s="4" t="s">
        <v>432</v>
      </c>
    </row>
    <row r="3" spans="1:7" x14ac:dyDescent="0.35">
      <c r="A3" t="s">
        <v>431</v>
      </c>
      <c r="F3" t="s">
        <v>428</v>
      </c>
    </row>
    <row r="4" spans="1:7" x14ac:dyDescent="0.35">
      <c r="A4" s="9" t="s">
        <v>79</v>
      </c>
      <c r="B4" s="37" t="s">
        <v>178</v>
      </c>
      <c r="F4" s="9" t="s">
        <v>79</v>
      </c>
      <c r="G4" s="37" t="s">
        <v>178</v>
      </c>
    </row>
    <row r="5" spans="1:7" x14ac:dyDescent="0.35">
      <c r="A5" s="9"/>
      <c r="B5" s="37"/>
    </row>
    <row r="6" spans="1:7" x14ac:dyDescent="0.35">
      <c r="A6" s="9" t="s">
        <v>180</v>
      </c>
      <c r="B6" s="37">
        <v>0.89374621288347866</v>
      </c>
      <c r="F6" s="9" t="s">
        <v>80</v>
      </c>
      <c r="G6" s="37">
        <v>0.93097192413724739</v>
      </c>
    </row>
    <row r="7" spans="1:7" x14ac:dyDescent="0.35">
      <c r="A7" s="9" t="s">
        <v>181</v>
      </c>
      <c r="B7" s="37">
        <v>0.80992958506692259</v>
      </c>
      <c r="F7" s="9" t="s">
        <v>81</v>
      </c>
      <c r="G7" s="37">
        <v>0.82266605532502646</v>
      </c>
    </row>
    <row r="8" spans="1:7" x14ac:dyDescent="0.35">
      <c r="A8" s="9" t="s">
        <v>182</v>
      </c>
      <c r="B8" s="37">
        <v>0.92334726365882247</v>
      </c>
      <c r="F8" s="9" t="s">
        <v>375</v>
      </c>
      <c r="G8" s="37">
        <v>0.8716378359728929</v>
      </c>
    </row>
    <row r="9" spans="1:7" x14ac:dyDescent="0.35">
      <c r="A9" s="9" t="s">
        <v>183</v>
      </c>
      <c r="B9" s="37">
        <v>0.91607134408375712</v>
      </c>
      <c r="F9" s="9" t="s">
        <v>83</v>
      </c>
      <c r="G9" s="37">
        <v>0.86710446872917668</v>
      </c>
    </row>
    <row r="10" spans="1:7" x14ac:dyDescent="0.35">
      <c r="A10" s="9" t="s">
        <v>184</v>
      </c>
      <c r="B10" s="37">
        <v>0.90493489633360902</v>
      </c>
      <c r="F10" s="9" t="s">
        <v>84</v>
      </c>
      <c r="G10" s="37">
        <v>0.7530131749056026</v>
      </c>
    </row>
    <row r="11" spans="1:7" x14ac:dyDescent="0.35">
      <c r="A11" s="9" t="s">
        <v>364</v>
      </c>
      <c r="B11" s="37">
        <v>0.87684304563871029</v>
      </c>
      <c r="F11" s="9" t="s">
        <v>85</v>
      </c>
      <c r="G11" s="37">
        <v>0.91778363145071307</v>
      </c>
    </row>
    <row r="12" spans="1:7" x14ac:dyDescent="0.35">
      <c r="A12" s="9" t="s">
        <v>186</v>
      </c>
      <c r="B12" s="37">
        <v>0.9161356923267302</v>
      </c>
      <c r="F12" s="9" t="s">
        <v>86</v>
      </c>
      <c r="G12" s="37">
        <v>0.89534012619109427</v>
      </c>
    </row>
    <row r="13" spans="1:7" x14ac:dyDescent="0.35">
      <c r="A13" s="9" t="s">
        <v>187</v>
      </c>
      <c r="B13" s="37">
        <v>0.91209447054421378</v>
      </c>
      <c r="F13" s="9" t="s">
        <v>87</v>
      </c>
      <c r="G13" s="37">
        <v>0.97384270254385441</v>
      </c>
    </row>
    <row r="14" spans="1:7" x14ac:dyDescent="0.35">
      <c r="A14" s="9" t="s">
        <v>188</v>
      </c>
      <c r="B14" s="37">
        <v>0.77589555067134841</v>
      </c>
      <c r="F14" s="9" t="s">
        <v>263</v>
      </c>
      <c r="G14" s="37">
        <v>0.89725061425582686</v>
      </c>
    </row>
    <row r="15" spans="1:7" x14ac:dyDescent="0.35">
      <c r="A15" s="9" t="s">
        <v>89</v>
      </c>
      <c r="B15" s="37">
        <v>0.88964725744682183</v>
      </c>
      <c r="F15" s="9" t="s">
        <v>264</v>
      </c>
      <c r="G15" s="37">
        <v>0.85441752054218201</v>
      </c>
    </row>
    <row r="16" spans="1:7" x14ac:dyDescent="0.35">
      <c r="A16" s="9" t="s">
        <v>189</v>
      </c>
      <c r="B16" s="37">
        <v>0.84169539405923566</v>
      </c>
      <c r="F16" s="9" t="s">
        <v>90</v>
      </c>
      <c r="G16" s="37">
        <v>0.91665112186328834</v>
      </c>
    </row>
    <row r="17" spans="1:7" x14ac:dyDescent="0.35">
      <c r="A17" s="9" t="s">
        <v>190</v>
      </c>
      <c r="B17" s="37">
        <v>0.87974772680549684</v>
      </c>
      <c r="F17" s="9" t="s">
        <v>91</v>
      </c>
      <c r="G17" s="37">
        <v>0.92719715794874369</v>
      </c>
    </row>
    <row r="18" spans="1:7" x14ac:dyDescent="0.35">
      <c r="A18" s="9" t="s">
        <v>191</v>
      </c>
      <c r="B18" s="37">
        <v>0.87618259512255936</v>
      </c>
      <c r="F18" s="9" t="s">
        <v>92</v>
      </c>
      <c r="G18" s="37">
        <v>0.9299728126794875</v>
      </c>
    </row>
    <row r="19" spans="1:7" x14ac:dyDescent="0.35">
      <c r="A19" s="9" t="s">
        <v>192</v>
      </c>
      <c r="B19" s="37">
        <v>0.8684856185155011</v>
      </c>
      <c r="F19" s="9" t="s">
        <v>93</v>
      </c>
      <c r="G19" s="37">
        <v>0.8562330207887936</v>
      </c>
    </row>
    <row r="20" spans="1:7" x14ac:dyDescent="0.35">
      <c r="A20" s="9" t="s">
        <v>193</v>
      </c>
      <c r="B20" s="37">
        <v>0.89565517818385842</v>
      </c>
      <c r="F20" s="9" t="s">
        <v>94</v>
      </c>
      <c r="G20" s="37">
        <v>0.87922385075799248</v>
      </c>
    </row>
    <row r="21" spans="1:7" x14ac:dyDescent="0.35">
      <c r="A21" s="9" t="s">
        <v>194</v>
      </c>
      <c r="B21" s="37">
        <v>0.87129405813297112</v>
      </c>
      <c r="F21" s="9" t="s">
        <v>95</v>
      </c>
      <c r="G21" s="37">
        <v>0.82408521477063279</v>
      </c>
    </row>
    <row r="22" spans="1:7" x14ac:dyDescent="0.35">
      <c r="A22" s="9" t="s">
        <v>195</v>
      </c>
      <c r="B22" s="37">
        <v>0.88637599155506597</v>
      </c>
      <c r="F22" s="9" t="s">
        <v>96</v>
      </c>
      <c r="G22" s="37">
        <v>0.87672333014123538</v>
      </c>
    </row>
    <row r="23" spans="1:7" x14ac:dyDescent="0.35">
      <c r="A23" s="9" t="s">
        <v>196</v>
      </c>
      <c r="B23" s="37">
        <v>0.83854100464330938</v>
      </c>
      <c r="F23" s="9" t="s">
        <v>97</v>
      </c>
      <c r="G23" s="37">
        <v>0.85237517926851591</v>
      </c>
    </row>
    <row r="24" spans="1:7" x14ac:dyDescent="0.35">
      <c r="A24" s="9" t="s">
        <v>197</v>
      </c>
      <c r="B24" s="37">
        <v>0.91838952591691747</v>
      </c>
      <c r="F24" s="9" t="s">
        <v>98</v>
      </c>
      <c r="G24" s="37">
        <v>0.88785491965037844</v>
      </c>
    </row>
    <row r="25" spans="1:7" x14ac:dyDescent="0.35">
      <c r="A25" s="9" t="s">
        <v>198</v>
      </c>
      <c r="B25" s="37">
        <v>0.83940145618167117</v>
      </c>
      <c r="F25" s="9" t="s">
        <v>99</v>
      </c>
      <c r="G25" s="37">
        <v>0.85598356783413365</v>
      </c>
    </row>
    <row r="26" spans="1:7" x14ac:dyDescent="0.35">
      <c r="A26" s="9" t="s">
        <v>199</v>
      </c>
      <c r="B26" s="37">
        <v>0.8486420905895653</v>
      </c>
      <c r="F26" s="9" t="s">
        <v>100</v>
      </c>
      <c r="G26" s="37">
        <v>0.8285559620791455</v>
      </c>
    </row>
    <row r="27" spans="1:7" x14ac:dyDescent="0.35">
      <c r="A27" s="9" t="s">
        <v>200</v>
      </c>
      <c r="B27" s="37">
        <v>0.8746607761659636</v>
      </c>
      <c r="F27" s="9" t="s">
        <v>101</v>
      </c>
      <c r="G27" s="37">
        <v>0.8680560494006726</v>
      </c>
    </row>
    <row r="28" spans="1:7" x14ac:dyDescent="0.35">
      <c r="A28" s="9" t="s">
        <v>201</v>
      </c>
      <c r="B28" s="37">
        <v>0.87985831713727514</v>
      </c>
      <c r="F28" s="9" t="s">
        <v>102</v>
      </c>
      <c r="G28" s="37">
        <v>0.91105137497851163</v>
      </c>
    </row>
    <row r="29" spans="1:7" x14ac:dyDescent="0.35">
      <c r="A29" s="9" t="s">
        <v>202</v>
      </c>
      <c r="B29" s="37">
        <v>0.83593073518067507</v>
      </c>
      <c r="F29" s="9" t="s">
        <v>103</v>
      </c>
      <c r="G29" s="37">
        <v>0.87828347294844966</v>
      </c>
    </row>
    <row r="30" spans="1:7" x14ac:dyDescent="0.35">
      <c r="A30" s="9" t="s">
        <v>203</v>
      </c>
      <c r="B30" s="37">
        <v>0.92666917246101432</v>
      </c>
      <c r="F30" s="9" t="s">
        <v>104</v>
      </c>
      <c r="G30" s="37">
        <v>0.90981293329475033</v>
      </c>
    </row>
    <row r="31" spans="1:7" x14ac:dyDescent="0.35">
      <c r="A31" s="9" t="s">
        <v>105</v>
      </c>
      <c r="B31" s="37">
        <v>0.87460979242808246</v>
      </c>
      <c r="F31" s="9" t="s">
        <v>265</v>
      </c>
      <c r="G31" s="37">
        <v>0.82393612654586512</v>
      </c>
    </row>
    <row r="32" spans="1:7" x14ac:dyDescent="0.35">
      <c r="A32" s="9" t="s">
        <v>106</v>
      </c>
      <c r="B32" s="37">
        <v>0.93672860049623607</v>
      </c>
      <c r="F32" s="9" t="s">
        <v>376</v>
      </c>
      <c r="G32" s="37">
        <v>0.93662410803027518</v>
      </c>
    </row>
    <row r="33" spans="1:7" x14ac:dyDescent="0.35">
      <c r="A33" s="9" t="s">
        <v>422</v>
      </c>
      <c r="B33" s="37">
        <v>0.90526937902356797</v>
      </c>
      <c r="F33" s="9" t="s">
        <v>107</v>
      </c>
      <c r="G33" s="37">
        <v>0.94060490536257035</v>
      </c>
    </row>
    <row r="34" spans="1:7" x14ac:dyDescent="0.35">
      <c r="A34" s="9" t="s">
        <v>205</v>
      </c>
      <c r="B34" s="37">
        <v>0.9116290645594175</v>
      </c>
      <c r="F34" s="9" t="s">
        <v>108</v>
      </c>
      <c r="G34" s="37">
        <v>0.94938968859447648</v>
      </c>
    </row>
    <row r="35" spans="1:7" x14ac:dyDescent="0.35">
      <c r="A35" s="9" t="s">
        <v>109</v>
      </c>
      <c r="B35" s="37">
        <v>0.90263831845908926</v>
      </c>
      <c r="F35" s="9" t="s">
        <v>267</v>
      </c>
      <c r="G35" s="37">
        <v>0.9193891838685806</v>
      </c>
    </row>
    <row r="36" spans="1:7" x14ac:dyDescent="0.35">
      <c r="A36" s="9" t="s">
        <v>110</v>
      </c>
      <c r="B36" s="37">
        <v>0.97874854666014643</v>
      </c>
      <c r="F36" s="9" t="s">
        <v>268</v>
      </c>
      <c r="G36" s="37">
        <v>0.93614188073231175</v>
      </c>
    </row>
    <row r="37" spans="1:7" x14ac:dyDescent="0.35">
      <c r="A37" s="9" t="s">
        <v>206</v>
      </c>
      <c r="B37" s="37">
        <v>0.89978670733616684</v>
      </c>
      <c r="F37" s="9" t="s">
        <v>111</v>
      </c>
      <c r="G37" s="37">
        <v>0.90602765449012779</v>
      </c>
    </row>
    <row r="38" spans="1:7" x14ac:dyDescent="0.35">
      <c r="A38" s="9" t="s">
        <v>112</v>
      </c>
      <c r="B38" s="37">
        <v>1.0001669834249678</v>
      </c>
      <c r="F38" s="9" t="s">
        <v>269</v>
      </c>
      <c r="G38" s="37">
        <v>0.93959596089801845</v>
      </c>
    </row>
    <row r="39" spans="1:7" x14ac:dyDescent="0.35">
      <c r="A39" s="9" t="s">
        <v>207</v>
      </c>
      <c r="B39" s="37">
        <v>0.84577987012134925</v>
      </c>
      <c r="F39" s="9" t="s">
        <v>113</v>
      </c>
      <c r="G39" s="37">
        <v>0.83319883936834915</v>
      </c>
    </row>
    <row r="40" spans="1:7" x14ac:dyDescent="0.35">
      <c r="A40" s="9" t="s">
        <v>208</v>
      </c>
      <c r="B40" s="37">
        <v>0.93021696385994601</v>
      </c>
      <c r="F40" s="9" t="s">
        <v>114</v>
      </c>
      <c r="G40" s="37">
        <v>0.86417399143603402</v>
      </c>
    </row>
    <row r="41" spans="1:7" x14ac:dyDescent="0.35">
      <c r="A41" s="9" t="s">
        <v>209</v>
      </c>
      <c r="B41" s="37">
        <v>0.90482688948040924</v>
      </c>
      <c r="F41" s="9" t="s">
        <v>270</v>
      </c>
      <c r="G41" s="37">
        <v>0.88940143232038749</v>
      </c>
    </row>
    <row r="42" spans="1:7" x14ac:dyDescent="0.35">
      <c r="A42" s="9" t="s">
        <v>210</v>
      </c>
      <c r="B42" s="37">
        <v>0.93645822352965624</v>
      </c>
      <c r="F42" s="9" t="s">
        <v>116</v>
      </c>
      <c r="G42" s="37">
        <v>0.89058192768637634</v>
      </c>
    </row>
    <row r="43" spans="1:7" x14ac:dyDescent="0.35">
      <c r="A43" s="9" t="s">
        <v>211</v>
      </c>
      <c r="B43" s="37">
        <v>0.86215493946079613</v>
      </c>
      <c r="F43" s="9" t="s">
        <v>117</v>
      </c>
      <c r="G43" s="37">
        <v>0.87400623558262547</v>
      </c>
    </row>
    <row r="44" spans="1:7" x14ac:dyDescent="0.35">
      <c r="A44" s="9" t="s">
        <v>212</v>
      </c>
      <c r="B44" s="37">
        <v>0.91402086936597926</v>
      </c>
      <c r="F44" s="9" t="s">
        <v>118</v>
      </c>
      <c r="G44" s="37">
        <v>0.84077177527149394</v>
      </c>
    </row>
    <row r="45" spans="1:7" x14ac:dyDescent="0.35">
      <c r="A45" s="9" t="s">
        <v>213</v>
      </c>
      <c r="B45" s="37">
        <v>0.96260303797468361</v>
      </c>
      <c r="F45" s="9" t="s">
        <v>271</v>
      </c>
      <c r="G45" s="37">
        <v>0.90237722448613489</v>
      </c>
    </row>
    <row r="46" spans="1:7" x14ac:dyDescent="0.35">
      <c r="A46" s="9" t="s">
        <v>214</v>
      </c>
      <c r="B46" s="37">
        <v>0.88364186114431509</v>
      </c>
      <c r="F46" s="9" t="s">
        <v>214</v>
      </c>
      <c r="G46" s="37">
        <v>0.87345737641713062</v>
      </c>
    </row>
    <row r="47" spans="1:7" x14ac:dyDescent="0.35">
      <c r="A47" s="9" t="s">
        <v>215</v>
      </c>
      <c r="B47" s="37">
        <v>0.84562478999543311</v>
      </c>
      <c r="F47" s="9" t="s">
        <v>121</v>
      </c>
      <c r="G47" s="37">
        <v>0.89627042706582216</v>
      </c>
    </row>
    <row r="48" spans="1:7" x14ac:dyDescent="0.35">
      <c r="A48" s="9" t="s">
        <v>216</v>
      </c>
      <c r="B48" s="37">
        <v>0.87274459213070688</v>
      </c>
      <c r="F48" s="9" t="s">
        <v>122</v>
      </c>
      <c r="G48" s="37">
        <v>0.86781300060701505</v>
      </c>
    </row>
    <row r="49" spans="1:7" x14ac:dyDescent="0.35">
      <c r="A49" s="9" t="s">
        <v>217</v>
      </c>
      <c r="B49" s="37">
        <v>0.85068795875166281</v>
      </c>
      <c r="F49" s="9" t="s">
        <v>377</v>
      </c>
      <c r="G49" s="37">
        <v>0.83844753187844445</v>
      </c>
    </row>
    <row r="50" spans="1:7" x14ac:dyDescent="0.35">
      <c r="A50" s="9" t="s">
        <v>218</v>
      </c>
      <c r="B50" s="37">
        <v>0.9522781636978066</v>
      </c>
      <c r="F50" s="9" t="s">
        <v>429</v>
      </c>
      <c r="G50" s="37">
        <v>0.7628701416229261</v>
      </c>
    </row>
    <row r="51" spans="1:7" x14ac:dyDescent="0.35">
      <c r="A51" s="9" t="s">
        <v>219</v>
      </c>
      <c r="B51" s="37">
        <v>0.85176897421098585</v>
      </c>
      <c r="F51" s="9" t="s">
        <v>378</v>
      </c>
      <c r="G51" s="37">
        <v>0.7949898368932129</v>
      </c>
    </row>
    <row r="52" spans="1:7" x14ac:dyDescent="0.35">
      <c r="A52" s="9" t="s">
        <v>220</v>
      </c>
      <c r="B52" s="37">
        <v>0.90770743069366222</v>
      </c>
      <c r="F52" s="9" t="s">
        <v>273</v>
      </c>
      <c r="G52" s="37">
        <v>0.79838454789894753</v>
      </c>
    </row>
    <row r="53" spans="1:7" x14ac:dyDescent="0.35">
      <c r="A53" s="9" t="s">
        <v>221</v>
      </c>
      <c r="B53" s="37">
        <v>0.88090516070319702</v>
      </c>
      <c r="F53" s="9" t="s">
        <v>126</v>
      </c>
      <c r="G53" s="37">
        <v>0.85226685185708928</v>
      </c>
    </row>
    <row r="54" spans="1:7" x14ac:dyDescent="0.35">
      <c r="A54" s="9" t="s">
        <v>222</v>
      </c>
      <c r="B54" s="37">
        <v>0.82097781245225199</v>
      </c>
      <c r="F54" s="9" t="s">
        <v>127</v>
      </c>
      <c r="G54" s="37">
        <v>0.90024985428710158</v>
      </c>
    </row>
    <row r="55" spans="1:7" x14ac:dyDescent="0.35">
      <c r="A55" s="9" t="s">
        <v>223</v>
      </c>
      <c r="B55" s="37">
        <v>0.83925105968151881</v>
      </c>
      <c r="F55" s="9" t="s">
        <v>275</v>
      </c>
      <c r="G55" s="37">
        <v>0.90789661235572527</v>
      </c>
    </row>
    <row r="56" spans="1:7" x14ac:dyDescent="0.35">
      <c r="A56" s="9" t="s">
        <v>224</v>
      </c>
      <c r="B56" s="37">
        <v>0.85693025354619912</v>
      </c>
      <c r="F56" s="9" t="s">
        <v>129</v>
      </c>
      <c r="G56" s="37">
        <v>0.86653257487923296</v>
      </c>
    </row>
    <row r="57" spans="1:7" x14ac:dyDescent="0.35">
      <c r="A57" s="9" t="s">
        <v>225</v>
      </c>
      <c r="B57" s="37">
        <v>0.91366629367262431</v>
      </c>
      <c r="F57" s="9" t="s">
        <v>130</v>
      </c>
      <c r="G57" s="37">
        <v>0.82216250172952732</v>
      </c>
    </row>
    <row r="58" spans="1:7" x14ac:dyDescent="0.35">
      <c r="A58" s="9" t="s">
        <v>226</v>
      </c>
      <c r="B58" s="37">
        <v>0.89759770264476724</v>
      </c>
      <c r="F58" s="9" t="s">
        <v>131</v>
      </c>
      <c r="G58" s="37">
        <v>0.8736562035699359</v>
      </c>
    </row>
    <row r="59" spans="1:7" x14ac:dyDescent="0.35">
      <c r="A59" s="9" t="s">
        <v>227</v>
      </c>
      <c r="B59" s="37">
        <v>0.84779477870752529</v>
      </c>
      <c r="F59" s="9" t="s">
        <v>132</v>
      </c>
      <c r="G59" s="37">
        <v>0.98078221327110349</v>
      </c>
    </row>
    <row r="60" spans="1:7" x14ac:dyDescent="0.35">
      <c r="A60" s="9" t="s">
        <v>228</v>
      </c>
      <c r="B60" s="37">
        <v>0.94103153127400274</v>
      </c>
      <c r="F60" s="9" t="s">
        <v>133</v>
      </c>
      <c r="G60" s="37">
        <v>0.88733650883732551</v>
      </c>
    </row>
    <row r="61" spans="1:7" x14ac:dyDescent="0.35">
      <c r="A61" s="9" t="s">
        <v>229</v>
      </c>
      <c r="B61" s="37">
        <v>0.8871584450328549</v>
      </c>
      <c r="F61" s="9" t="s">
        <v>276</v>
      </c>
      <c r="G61" s="37">
        <v>0.89356328754267567</v>
      </c>
    </row>
    <row r="62" spans="1:7" x14ac:dyDescent="0.35">
      <c r="A62" s="9" t="s">
        <v>230</v>
      </c>
      <c r="B62" s="37">
        <v>0.83316605761147433</v>
      </c>
      <c r="F62" s="9" t="s">
        <v>135</v>
      </c>
      <c r="G62" s="37">
        <v>0.86988211706016827</v>
      </c>
    </row>
    <row r="63" spans="1:7" x14ac:dyDescent="0.35">
      <c r="A63" s="9" t="s">
        <v>231</v>
      </c>
      <c r="B63" s="37">
        <v>0.87436144886190226</v>
      </c>
      <c r="F63" s="9" t="s">
        <v>379</v>
      </c>
      <c r="G63" s="37">
        <v>0.8187378794193817</v>
      </c>
    </row>
    <row r="64" spans="1:7" x14ac:dyDescent="0.35">
      <c r="A64" s="9" t="s">
        <v>138</v>
      </c>
      <c r="B64" s="37">
        <v>0.81801214253737586</v>
      </c>
      <c r="F64" s="9" t="s">
        <v>137</v>
      </c>
      <c r="G64" s="37">
        <v>0.90252189932463855</v>
      </c>
    </row>
    <row r="65" spans="1:7" x14ac:dyDescent="0.35">
      <c r="A65" s="9" t="s">
        <v>232</v>
      </c>
      <c r="B65" s="37">
        <v>0.84956321092688247</v>
      </c>
      <c r="F65" s="9" t="s">
        <v>278</v>
      </c>
      <c r="G65" s="37">
        <v>0.83565989059790025</v>
      </c>
    </row>
    <row r="66" spans="1:7" x14ac:dyDescent="0.35">
      <c r="A66" s="9" t="s">
        <v>233</v>
      </c>
      <c r="B66" s="37">
        <v>0.88443094894410956</v>
      </c>
      <c r="F66" s="9" t="s">
        <v>139</v>
      </c>
      <c r="G66" s="37">
        <v>0.88360058024508836</v>
      </c>
    </row>
    <row r="67" spans="1:7" x14ac:dyDescent="0.35">
      <c r="A67" s="9" t="s">
        <v>234</v>
      </c>
      <c r="B67" s="37">
        <v>0.86877058709594668</v>
      </c>
      <c r="F67" s="9" t="s">
        <v>140</v>
      </c>
      <c r="G67" s="37">
        <v>0.89340084724450985</v>
      </c>
    </row>
    <row r="68" spans="1:7" x14ac:dyDescent="0.35">
      <c r="A68" s="9" t="s">
        <v>235</v>
      </c>
      <c r="B68" s="37">
        <v>0.98721990760938005</v>
      </c>
      <c r="F68" s="9" t="s">
        <v>141</v>
      </c>
      <c r="G68" s="37">
        <v>0.90703487858896548</v>
      </c>
    </row>
    <row r="69" spans="1:7" x14ac:dyDescent="0.35">
      <c r="A69" s="9" t="s">
        <v>236</v>
      </c>
      <c r="B69" s="37">
        <v>0.93063598618139265</v>
      </c>
      <c r="F69" s="9" t="s">
        <v>142</v>
      </c>
      <c r="G69" s="37">
        <v>0.89179970646412765</v>
      </c>
    </row>
    <row r="70" spans="1:7" x14ac:dyDescent="0.35">
      <c r="A70" s="9" t="s">
        <v>237</v>
      </c>
      <c r="B70" s="37">
        <v>0.99368603391370625</v>
      </c>
      <c r="F70" s="9" t="s">
        <v>143</v>
      </c>
      <c r="G70" s="37">
        <v>0.88085749422911408</v>
      </c>
    </row>
    <row r="71" spans="1:7" x14ac:dyDescent="0.35">
      <c r="A71" s="9" t="s">
        <v>238</v>
      </c>
      <c r="B71" s="37">
        <v>0.81040089381741487</v>
      </c>
      <c r="F71" s="9" t="s">
        <v>144</v>
      </c>
      <c r="G71" s="37">
        <v>0.93268250148105925</v>
      </c>
    </row>
    <row r="72" spans="1:7" x14ac:dyDescent="0.35">
      <c r="A72" s="9" t="s">
        <v>365</v>
      </c>
      <c r="B72" s="37">
        <v>0.92940604322724463</v>
      </c>
      <c r="F72" s="9" t="s">
        <v>145</v>
      </c>
      <c r="G72" s="37">
        <v>0.93360036012451675</v>
      </c>
    </row>
    <row r="73" spans="1:7" x14ac:dyDescent="0.35">
      <c r="A73" s="9" t="s">
        <v>240</v>
      </c>
      <c r="B73" s="37">
        <v>0.92551958633853959</v>
      </c>
      <c r="F73" s="9" t="s">
        <v>146</v>
      </c>
      <c r="G73" s="37">
        <v>0.90593731713324732</v>
      </c>
    </row>
    <row r="74" spans="1:7" x14ac:dyDescent="0.35">
      <c r="A74" s="9" t="s">
        <v>148</v>
      </c>
      <c r="B74" s="37">
        <v>0.93698275186467073</v>
      </c>
      <c r="F74" s="9" t="s">
        <v>147</v>
      </c>
      <c r="G74" s="37">
        <v>0.92424087412520106</v>
      </c>
    </row>
    <row r="75" spans="1:7" x14ac:dyDescent="0.35">
      <c r="A75" s="9" t="s">
        <v>149</v>
      </c>
      <c r="B75" s="37">
        <v>0.99527374849259453</v>
      </c>
      <c r="F75" s="9" t="s">
        <v>279</v>
      </c>
      <c r="G75" s="37">
        <v>0.90307178481300721</v>
      </c>
    </row>
    <row r="76" spans="1:7" x14ac:dyDescent="0.35">
      <c r="A76" s="9" t="s">
        <v>150</v>
      </c>
      <c r="B76" s="37">
        <v>0.94598341688954923</v>
      </c>
      <c r="F76" s="9" t="s">
        <v>280</v>
      </c>
      <c r="G76" s="37">
        <v>0.96317159689351162</v>
      </c>
    </row>
    <row r="77" spans="1:7" x14ac:dyDescent="0.35">
      <c r="A77" s="9" t="s">
        <v>151</v>
      </c>
      <c r="B77" s="37">
        <v>0.98755727233034796</v>
      </c>
      <c r="F77" s="9" t="s">
        <v>281</v>
      </c>
      <c r="G77" s="37">
        <v>0.96762437284926461</v>
      </c>
    </row>
    <row r="78" spans="1:7" x14ac:dyDescent="0.35">
      <c r="A78" s="9" t="s">
        <v>152</v>
      </c>
      <c r="B78" s="37">
        <v>0.95280765963082314</v>
      </c>
      <c r="F78" s="9" t="s">
        <v>430</v>
      </c>
      <c r="G78" s="37">
        <v>0.94844742212667765</v>
      </c>
    </row>
    <row r="79" spans="1:7" x14ac:dyDescent="0.35">
      <c r="A79" s="9" t="s">
        <v>153</v>
      </c>
      <c r="B79" s="37">
        <v>0.85959370187885942</v>
      </c>
      <c r="F79" s="9" t="s">
        <v>282</v>
      </c>
      <c r="G79" s="37">
        <v>0.92938811503610808</v>
      </c>
    </row>
    <row r="80" spans="1:7" x14ac:dyDescent="0.35">
      <c r="A80" s="9" t="s">
        <v>242</v>
      </c>
      <c r="B80" s="37">
        <v>0.9597492338990149</v>
      </c>
      <c r="F80" s="9" t="s">
        <v>380</v>
      </c>
      <c r="G80" s="37">
        <v>0.83221173674287219</v>
      </c>
    </row>
    <row r="81" spans="1:7" x14ac:dyDescent="0.35">
      <c r="A81" s="9" t="s">
        <v>243</v>
      </c>
      <c r="B81" s="37">
        <v>0.90759420296174698</v>
      </c>
      <c r="F81" s="9" t="s">
        <v>155</v>
      </c>
      <c r="G81" s="37">
        <v>0.97010114211608778</v>
      </c>
    </row>
    <row r="82" spans="1:7" x14ac:dyDescent="0.35">
      <c r="A82" s="9" t="s">
        <v>244</v>
      </c>
      <c r="B82" s="37">
        <v>0.87619114840236334</v>
      </c>
      <c r="F82" s="9" t="s">
        <v>156</v>
      </c>
      <c r="G82" s="37">
        <v>0.96222784862798283</v>
      </c>
    </row>
    <row r="83" spans="1:7" x14ac:dyDescent="0.35">
      <c r="A83" s="9" t="s">
        <v>245</v>
      </c>
      <c r="B83" s="37">
        <v>0.86200959422913914</v>
      </c>
      <c r="F83" s="9" t="s">
        <v>381</v>
      </c>
      <c r="G83" s="37">
        <v>0.85009410036334454</v>
      </c>
    </row>
    <row r="84" spans="1:7" x14ac:dyDescent="0.35">
      <c r="A84" s="9" t="s">
        <v>371</v>
      </c>
      <c r="B84" s="37">
        <v>0.90437252730913498</v>
      </c>
      <c r="F84" s="9" t="s">
        <v>382</v>
      </c>
      <c r="G84" s="37">
        <v>0.82528643838409521</v>
      </c>
    </row>
    <row r="85" spans="1:7" x14ac:dyDescent="0.35">
      <c r="A85" s="9" t="s">
        <v>246</v>
      </c>
      <c r="B85" s="37">
        <v>0.81913088041586912</v>
      </c>
      <c r="F85" s="9" t="s">
        <v>383</v>
      </c>
      <c r="G85" s="37">
        <v>0.87238920185443525</v>
      </c>
    </row>
    <row r="86" spans="1:7" x14ac:dyDescent="0.35">
      <c r="A86" s="9" t="s">
        <v>247</v>
      </c>
      <c r="B86" s="37">
        <v>0.81956494532870816</v>
      </c>
      <c r="F86" s="9" t="s">
        <v>160</v>
      </c>
      <c r="G86" s="37">
        <v>0.84016598180174684</v>
      </c>
    </row>
    <row r="87" spans="1:7" x14ac:dyDescent="0.35">
      <c r="A87" s="9" t="s">
        <v>248</v>
      </c>
      <c r="B87" s="37">
        <v>0.94811748116698435</v>
      </c>
      <c r="F87" s="9" t="s">
        <v>161</v>
      </c>
      <c r="G87" s="37">
        <v>0.84469779293288871</v>
      </c>
    </row>
    <row r="88" spans="1:7" x14ac:dyDescent="0.35">
      <c r="A88" s="9" t="s">
        <v>249</v>
      </c>
      <c r="B88" s="37">
        <v>0.87813669838371078</v>
      </c>
      <c r="F88" s="9" t="s">
        <v>162</v>
      </c>
      <c r="G88" s="37">
        <v>0.84836910273981314</v>
      </c>
    </row>
    <row r="89" spans="1:7" x14ac:dyDescent="0.35">
      <c r="A89" s="9" t="s">
        <v>250</v>
      </c>
      <c r="B89" s="37">
        <v>0.83793559531969719</v>
      </c>
      <c r="F89" s="9" t="s">
        <v>163</v>
      </c>
      <c r="G89" s="37">
        <v>0.796487893141961</v>
      </c>
    </row>
    <row r="90" spans="1:7" x14ac:dyDescent="0.35">
      <c r="A90" s="9" t="s">
        <v>251</v>
      </c>
      <c r="B90" s="37">
        <v>0.88375998556535018</v>
      </c>
      <c r="F90" s="9" t="s">
        <v>384</v>
      </c>
      <c r="G90" s="37">
        <v>0.91822331278404545</v>
      </c>
    </row>
    <row r="91" spans="1:7" x14ac:dyDescent="0.35">
      <c r="A91" s="9" t="s">
        <v>252</v>
      </c>
      <c r="B91" s="37">
        <v>0.81484363888419375</v>
      </c>
      <c r="F91" s="9" t="s">
        <v>166</v>
      </c>
      <c r="G91" s="37">
        <v>0.88108544302072311</v>
      </c>
    </row>
    <row r="92" spans="1:7" x14ac:dyDescent="0.35">
      <c r="A92" s="9" t="s">
        <v>253</v>
      </c>
      <c r="B92" s="37">
        <v>0.93169931736149192</v>
      </c>
      <c r="F92" s="9" t="s">
        <v>167</v>
      </c>
      <c r="G92" s="37">
        <v>0.86418716969118403</v>
      </c>
    </row>
    <row r="93" spans="1:7" x14ac:dyDescent="0.35">
      <c r="A93" s="9" t="s">
        <v>254</v>
      </c>
      <c r="B93" s="37">
        <v>0.87027006894465286</v>
      </c>
      <c r="F93" s="9" t="s">
        <v>168</v>
      </c>
      <c r="G93" s="37">
        <v>0.90707763358807025</v>
      </c>
    </row>
    <row r="94" spans="1:7" x14ac:dyDescent="0.35">
      <c r="A94" s="9" t="s">
        <v>169</v>
      </c>
      <c r="B94" s="37">
        <v>0.86900677726632891</v>
      </c>
      <c r="F94" s="9" t="s">
        <v>385</v>
      </c>
      <c r="G94" s="37">
        <v>0.88167032068421847</v>
      </c>
    </row>
    <row r="95" spans="1:7" x14ac:dyDescent="0.35">
      <c r="A95" s="9" t="s">
        <v>170</v>
      </c>
      <c r="B95" s="37">
        <v>0.89180682560659275</v>
      </c>
      <c r="F95" s="9" t="s">
        <v>386</v>
      </c>
      <c r="G95" s="37">
        <v>0.85774163472342668</v>
      </c>
    </row>
    <row r="96" spans="1:7" x14ac:dyDescent="0.35">
      <c r="A96" s="9" t="s">
        <v>171</v>
      </c>
      <c r="B96" s="37">
        <v>0.85225909532024524</v>
      </c>
      <c r="F96" s="9" t="s">
        <v>387</v>
      </c>
      <c r="G96" s="37">
        <v>0.92019275791129029</v>
      </c>
    </row>
    <row r="97" spans="1:7" x14ac:dyDescent="0.35">
      <c r="A97" s="9" t="s">
        <v>255</v>
      </c>
      <c r="B97" s="37">
        <v>0.90445289073992396</v>
      </c>
      <c r="F97" s="9" t="s">
        <v>388</v>
      </c>
      <c r="G97" s="37">
        <v>0.932930402780769</v>
      </c>
    </row>
    <row r="98" spans="1:7" x14ac:dyDescent="0.35">
      <c r="A98" s="9" t="s">
        <v>256</v>
      </c>
      <c r="B98" s="37">
        <v>0.87919412754800275</v>
      </c>
      <c r="F98" s="9" t="s">
        <v>389</v>
      </c>
      <c r="G98" s="37">
        <v>0.87164002602991297</v>
      </c>
    </row>
    <row r="99" spans="1:7" x14ac:dyDescent="0.35">
      <c r="A99" s="9" t="s">
        <v>257</v>
      </c>
      <c r="B99" s="37">
        <v>0.98157854740987061</v>
      </c>
      <c r="F99" s="9" t="s">
        <v>292</v>
      </c>
      <c r="G99" s="37">
        <v>0.85284744948907809</v>
      </c>
    </row>
    <row r="100" spans="1:7" x14ac:dyDescent="0.35">
      <c r="A100" s="9" t="s">
        <v>258</v>
      </c>
      <c r="B100" s="37">
        <v>0.99459922097131059</v>
      </c>
      <c r="F100" s="9" t="s">
        <v>293</v>
      </c>
      <c r="G100" s="37">
        <v>0.9467199152735416</v>
      </c>
    </row>
    <row r="101" spans="1:7" x14ac:dyDescent="0.35">
      <c r="A101" s="9" t="s">
        <v>259</v>
      </c>
      <c r="B101" s="37">
        <v>1.0038702095375207</v>
      </c>
      <c r="F101" s="9" t="s">
        <v>259</v>
      </c>
      <c r="G101" s="37">
        <v>1.034986317962296</v>
      </c>
    </row>
    <row r="102" spans="1:7" x14ac:dyDescent="0.35">
      <c r="A102" s="9" t="s">
        <v>260</v>
      </c>
      <c r="B102" s="37">
        <v>1.0424596971431546</v>
      </c>
      <c r="F102" s="9" t="s">
        <v>294</v>
      </c>
      <c r="G102" s="37">
        <v>1.1766037804299809</v>
      </c>
    </row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88FF-D4E6-4EE2-A978-32DB7CC76209}">
  <dimension ref="A1:G29"/>
  <sheetViews>
    <sheetView workbookViewId="0">
      <selection activeCell="D24" sqref="D24"/>
    </sheetView>
  </sheetViews>
  <sheetFormatPr defaultRowHeight="14.5" x14ac:dyDescent="0.35"/>
  <cols>
    <col min="2" max="2" width="8.7265625" style="10"/>
    <col min="7" max="7" width="8.7265625" style="10"/>
  </cols>
  <sheetData>
    <row r="1" spans="1:7" x14ac:dyDescent="0.35">
      <c r="A1" s="4" t="s">
        <v>488</v>
      </c>
    </row>
    <row r="3" spans="1:7" x14ac:dyDescent="0.35">
      <c r="A3" t="s">
        <v>486</v>
      </c>
      <c r="F3" t="s">
        <v>487</v>
      </c>
    </row>
    <row r="5" spans="1:7" x14ac:dyDescent="0.35">
      <c r="A5" t="s">
        <v>477</v>
      </c>
      <c r="B5" s="10" t="s">
        <v>480</v>
      </c>
      <c r="F5" t="s">
        <v>477</v>
      </c>
      <c r="G5" s="10" t="s">
        <v>480</v>
      </c>
    </row>
    <row r="6" spans="1:7" x14ac:dyDescent="0.35">
      <c r="A6" s="9" t="s">
        <v>433</v>
      </c>
      <c r="B6" s="37">
        <v>0.33500597009605648</v>
      </c>
      <c r="F6" s="9" t="s">
        <v>433</v>
      </c>
      <c r="G6" s="37">
        <v>1.3000000000000421E-2</v>
      </c>
    </row>
    <row r="7" spans="1:7" x14ac:dyDescent="0.35">
      <c r="A7" s="9" t="s">
        <v>433</v>
      </c>
      <c r="B7" s="37">
        <v>0.30401480227120475</v>
      </c>
      <c r="F7" s="9" t="s">
        <v>433</v>
      </c>
      <c r="G7" s="37">
        <v>8.360023923410588E-2</v>
      </c>
    </row>
    <row r="8" spans="1:7" x14ac:dyDescent="0.35">
      <c r="A8" s="9" t="s">
        <v>434</v>
      </c>
      <c r="B8" s="37">
        <v>0.16085397104206031</v>
      </c>
      <c r="F8" s="9" t="s">
        <v>434</v>
      </c>
      <c r="G8" s="37">
        <v>2.647640458974726E-2</v>
      </c>
    </row>
    <row r="9" spans="1:7" x14ac:dyDescent="0.35">
      <c r="A9" s="9" t="s">
        <v>441</v>
      </c>
      <c r="B9" s="37">
        <v>0.19087692369692025</v>
      </c>
      <c r="F9" s="9" t="s">
        <v>441</v>
      </c>
      <c r="G9" s="37">
        <v>3.3000000000001251E-2</v>
      </c>
    </row>
    <row r="10" spans="1:7" x14ac:dyDescent="0.35">
      <c r="A10" s="9" t="s">
        <v>449</v>
      </c>
      <c r="B10" s="37">
        <v>0.81527050725510808</v>
      </c>
      <c r="F10" s="9" t="s">
        <v>449</v>
      </c>
      <c r="G10" s="37">
        <v>5.3907327887774519E-2</v>
      </c>
    </row>
    <row r="11" spans="1:7" x14ac:dyDescent="0.35">
      <c r="A11" s="9" t="s">
        <v>463</v>
      </c>
      <c r="B11" s="37">
        <v>0.49232712702023457</v>
      </c>
      <c r="F11" s="9" t="s">
        <v>463</v>
      </c>
      <c r="G11" s="37">
        <v>8.0056230238501017E-2</v>
      </c>
    </row>
    <row r="12" spans="1:7" x14ac:dyDescent="0.35">
      <c r="A12" s="9" t="s">
        <v>435</v>
      </c>
      <c r="B12" s="37">
        <v>0.11236102527122323</v>
      </c>
      <c r="F12" s="9" t="s">
        <v>435</v>
      </c>
      <c r="G12" s="37">
        <v>0.10296115772465136</v>
      </c>
    </row>
    <row r="13" spans="1:7" x14ac:dyDescent="0.35">
      <c r="A13" s="9" t="s">
        <v>442</v>
      </c>
      <c r="B13" s="37">
        <v>0.11910499569707418</v>
      </c>
      <c r="F13" s="9" t="s">
        <v>442</v>
      </c>
      <c r="G13" s="37">
        <v>7.119691004530973E-2</v>
      </c>
    </row>
    <row r="14" spans="1:7" x14ac:dyDescent="0.35">
      <c r="A14" s="9" t="s">
        <v>450</v>
      </c>
      <c r="B14" s="37">
        <v>0.33726250903413529</v>
      </c>
      <c r="F14" s="9" t="s">
        <v>450</v>
      </c>
      <c r="G14" s="37">
        <v>9.4371605899232436E-2</v>
      </c>
    </row>
    <row r="15" spans="1:7" x14ac:dyDescent="0.35">
      <c r="A15" s="9" t="s">
        <v>451</v>
      </c>
      <c r="B15" s="37">
        <v>0.12093386622447842</v>
      </c>
      <c r="F15" s="9" t="s">
        <v>451</v>
      </c>
      <c r="G15" s="37">
        <v>6.4031242374326294E-2</v>
      </c>
    </row>
    <row r="16" spans="1:7" x14ac:dyDescent="0.35">
      <c r="A16" s="9" t="s">
        <v>464</v>
      </c>
      <c r="B16" s="37">
        <v>6.4999999999999503E-2</v>
      </c>
      <c r="F16" s="9" t="s">
        <v>464</v>
      </c>
      <c r="G16" s="37">
        <v>7.4323616704249473E-2</v>
      </c>
    </row>
    <row r="17" spans="1:7" x14ac:dyDescent="0.35">
      <c r="A17" s="9" t="s">
        <v>452</v>
      </c>
      <c r="B17" s="37">
        <v>1.3963609848459659</v>
      </c>
      <c r="F17" s="9" t="s">
        <v>452</v>
      </c>
      <c r="G17" s="37">
        <v>0.17281782315490335</v>
      </c>
    </row>
    <row r="18" spans="1:7" x14ac:dyDescent="0.35">
      <c r="A18" s="9" t="s">
        <v>465</v>
      </c>
      <c r="B18" s="37">
        <v>1.66654560951241</v>
      </c>
      <c r="F18" s="9" t="s">
        <v>465</v>
      </c>
      <c r="G18" s="37">
        <v>0.5793668958440753</v>
      </c>
    </row>
    <row r="19" spans="1:7" x14ac:dyDescent="0.35">
      <c r="A19" s="9" t="s">
        <v>436</v>
      </c>
      <c r="B19" s="37">
        <v>0.29574313178838046</v>
      </c>
      <c r="F19" s="9" t="s">
        <v>436</v>
      </c>
      <c r="G19" s="37">
        <v>3.8288379438153247E-2</v>
      </c>
    </row>
    <row r="20" spans="1:7" x14ac:dyDescent="0.35">
      <c r="A20" s="9" t="s">
        <v>443</v>
      </c>
      <c r="B20" s="37">
        <v>0.46163730351868221</v>
      </c>
      <c r="F20" s="9" t="s">
        <v>443</v>
      </c>
      <c r="G20" s="37">
        <v>0.12163058825805251</v>
      </c>
    </row>
    <row r="21" spans="1:7" x14ac:dyDescent="0.35">
      <c r="A21" s="9" t="s">
        <v>482</v>
      </c>
      <c r="B21" s="37">
        <v>1.127065215504409</v>
      </c>
      <c r="F21" s="9" t="s">
        <v>482</v>
      </c>
      <c r="G21" s="37">
        <v>0.4095424275945046</v>
      </c>
    </row>
    <row r="22" spans="1:7" x14ac:dyDescent="0.35">
      <c r="A22" s="9" t="s">
        <v>444</v>
      </c>
      <c r="B22" s="37">
        <v>1.1407896388028778</v>
      </c>
      <c r="F22" s="9" t="s">
        <v>444</v>
      </c>
      <c r="G22" s="37">
        <v>0.37925453194391712</v>
      </c>
    </row>
    <row r="23" spans="1:7" x14ac:dyDescent="0.35">
      <c r="A23" s="9" t="s">
        <v>453</v>
      </c>
      <c r="B23" s="37">
        <v>8.9827612681180308E-2</v>
      </c>
      <c r="F23" s="9" t="s">
        <v>453</v>
      </c>
      <c r="G23" s="37">
        <v>5.281098370604341E-2</v>
      </c>
    </row>
    <row r="24" spans="1:7" x14ac:dyDescent="0.35">
      <c r="A24" s="9" t="s">
        <v>466</v>
      </c>
      <c r="B24" s="37">
        <v>0.20035218990567574</v>
      </c>
      <c r="F24" s="9" t="s">
        <v>466</v>
      </c>
      <c r="G24" s="37">
        <v>0.15115885683611036</v>
      </c>
    </row>
    <row r="25" spans="1:7" x14ac:dyDescent="0.35">
      <c r="A25" s="9" t="s">
        <v>454</v>
      </c>
      <c r="B25" s="37">
        <v>0.77441203503044787</v>
      </c>
      <c r="F25" s="9" t="s">
        <v>454</v>
      </c>
      <c r="G25" s="37">
        <v>0.22051077071200015</v>
      </c>
    </row>
    <row r="26" spans="1:7" x14ac:dyDescent="0.35">
      <c r="A26" s="9" t="s">
        <v>472</v>
      </c>
      <c r="B26" s="37">
        <v>0.91</v>
      </c>
      <c r="F26" s="9" t="s">
        <v>472</v>
      </c>
      <c r="G26" s="37">
        <v>9.889893831583807E-2</v>
      </c>
    </row>
    <row r="27" spans="1:7" x14ac:dyDescent="0.35">
      <c r="A27" s="9" t="s">
        <v>473</v>
      </c>
      <c r="B27" s="37">
        <v>1.1000000000000001</v>
      </c>
      <c r="F27" s="9" t="s">
        <v>473</v>
      </c>
      <c r="G27" s="37">
        <v>5.8855755878248484E-2</v>
      </c>
    </row>
    <row r="28" spans="1:7" x14ac:dyDescent="0.35">
      <c r="F28" s="9"/>
      <c r="G28" s="37"/>
    </row>
    <row r="29" spans="1:7" x14ac:dyDescent="0.35">
      <c r="F29" s="9"/>
      <c r="G29" s="3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C519-3003-4C57-9B74-3EE818195202}">
  <dimension ref="A1:G27"/>
  <sheetViews>
    <sheetView topLeftCell="A6" workbookViewId="0">
      <selection activeCell="F6" sqref="F6:F27"/>
    </sheetView>
  </sheetViews>
  <sheetFormatPr defaultRowHeight="14.5" x14ac:dyDescent="0.35"/>
  <cols>
    <col min="2" max="2" width="8.7265625" style="10"/>
    <col min="7" max="7" width="8.7265625" style="10"/>
  </cols>
  <sheetData>
    <row r="1" spans="1:7" x14ac:dyDescent="0.35">
      <c r="A1" s="4" t="s">
        <v>484</v>
      </c>
    </row>
    <row r="3" spans="1:7" x14ac:dyDescent="0.35">
      <c r="A3" t="s">
        <v>483</v>
      </c>
      <c r="F3" t="s">
        <v>481</v>
      </c>
    </row>
    <row r="5" spans="1:7" x14ac:dyDescent="0.35">
      <c r="A5" t="s">
        <v>477</v>
      </c>
      <c r="B5" s="10" t="s">
        <v>480</v>
      </c>
      <c r="F5" t="s">
        <v>477</v>
      </c>
      <c r="G5" s="10" t="s">
        <v>480</v>
      </c>
    </row>
    <row r="6" spans="1:7" x14ac:dyDescent="0.35">
      <c r="A6" s="9" t="s">
        <v>433</v>
      </c>
      <c r="B6" s="37">
        <v>0.61684682053164586</v>
      </c>
      <c r="F6" s="9" t="s">
        <v>433</v>
      </c>
      <c r="G6" s="37">
        <v>8.0024996094969714E-2</v>
      </c>
    </row>
    <row r="7" spans="1:7" x14ac:dyDescent="0.35">
      <c r="A7" s="9" t="s">
        <v>433</v>
      </c>
      <c r="B7" s="37">
        <v>0.33136083051561765</v>
      </c>
      <c r="F7" s="9" t="s">
        <v>433</v>
      </c>
      <c r="G7" s="37">
        <v>0.12662543188475256</v>
      </c>
    </row>
    <row r="8" spans="1:7" x14ac:dyDescent="0.35">
      <c r="A8" s="9" t="s">
        <v>434</v>
      </c>
      <c r="B8" s="37">
        <v>0.26100000000000018</v>
      </c>
      <c r="F8" s="9" t="s">
        <v>434</v>
      </c>
      <c r="G8" s="37">
        <v>0.1685852899869987</v>
      </c>
    </row>
    <row r="9" spans="1:7" x14ac:dyDescent="0.35">
      <c r="A9" s="9" t="s">
        <v>441</v>
      </c>
      <c r="B9" s="37">
        <v>0.2951084546399837</v>
      </c>
      <c r="F9" s="9" t="s">
        <v>441</v>
      </c>
      <c r="G9" s="37">
        <v>0.14833745312630894</v>
      </c>
    </row>
    <row r="10" spans="1:7" x14ac:dyDescent="0.35">
      <c r="A10" s="9" t="s">
        <v>449</v>
      </c>
      <c r="B10" s="37">
        <v>0.88670739254841036</v>
      </c>
      <c r="F10" s="9" t="s">
        <v>449</v>
      </c>
      <c r="G10" s="37">
        <v>9.8737024463977682E-2</v>
      </c>
    </row>
    <row r="11" spans="1:7" x14ac:dyDescent="0.35">
      <c r="A11" s="9" t="s">
        <v>463</v>
      </c>
      <c r="B11" s="37">
        <v>0.43119485154625825</v>
      </c>
      <c r="F11" s="9" t="s">
        <v>463</v>
      </c>
      <c r="G11" s="37">
        <v>6.6850579653434161E-2</v>
      </c>
    </row>
    <row r="12" spans="1:7" x14ac:dyDescent="0.35">
      <c r="A12" s="9" t="s">
        <v>435</v>
      </c>
      <c r="B12" s="37">
        <v>0.14589036979869502</v>
      </c>
      <c r="F12" s="9" t="s">
        <v>435</v>
      </c>
      <c r="G12" s="37">
        <v>6.9971422738143871E-2</v>
      </c>
    </row>
    <row r="13" spans="1:7" x14ac:dyDescent="0.35">
      <c r="A13" s="9" t="s">
        <v>442</v>
      </c>
      <c r="B13" s="37">
        <v>0.23152537657889724</v>
      </c>
      <c r="F13" s="9" t="s">
        <v>442</v>
      </c>
      <c r="G13" s="37">
        <v>7.0455659815234023E-2</v>
      </c>
    </row>
    <row r="14" spans="1:7" x14ac:dyDescent="0.35">
      <c r="A14" s="9" t="s">
        <v>450</v>
      </c>
      <c r="B14" s="37">
        <v>0.21222865028077625</v>
      </c>
      <c r="F14" s="9" t="s">
        <v>450</v>
      </c>
      <c r="G14" s="37">
        <v>7.5769386958058488E-2</v>
      </c>
    </row>
    <row r="15" spans="1:7" x14ac:dyDescent="0.35">
      <c r="A15" s="9" t="s">
        <v>451</v>
      </c>
      <c r="B15" s="37">
        <v>0.19399999999999887</v>
      </c>
      <c r="F15" s="9" t="s">
        <v>451</v>
      </c>
      <c r="G15" s="37">
        <v>0.14159802258506424</v>
      </c>
    </row>
    <row r="16" spans="1:7" x14ac:dyDescent="0.35">
      <c r="A16" s="9" t="s">
        <v>464</v>
      </c>
      <c r="B16" s="37">
        <v>0.17974704448196163</v>
      </c>
      <c r="F16" s="9" t="s">
        <v>464</v>
      </c>
      <c r="G16" s="37">
        <v>0.12175385004179595</v>
      </c>
    </row>
    <row r="17" spans="1:7" x14ac:dyDescent="0.35">
      <c r="A17" s="9" t="s">
        <v>452</v>
      </c>
      <c r="B17" s="37">
        <v>1.0833397435707814</v>
      </c>
      <c r="F17" s="9" t="s">
        <v>452</v>
      </c>
      <c r="G17" s="37">
        <v>2.1587033144923679E-2</v>
      </c>
    </row>
    <row r="18" spans="1:7" x14ac:dyDescent="0.35">
      <c r="A18" s="9" t="s">
        <v>465</v>
      </c>
      <c r="B18" s="37">
        <v>1.6909491417544176</v>
      </c>
      <c r="F18" s="9" t="s">
        <v>465</v>
      </c>
      <c r="G18" s="37">
        <v>2.6248809496813127E-2</v>
      </c>
    </row>
    <row r="19" spans="1:7" x14ac:dyDescent="0.35">
      <c r="A19" s="9" t="s">
        <v>436</v>
      </c>
      <c r="B19" s="37">
        <v>0.221199005422719</v>
      </c>
      <c r="F19" s="9" t="s">
        <v>436</v>
      </c>
      <c r="G19" s="37">
        <v>0.22699118925632122</v>
      </c>
    </row>
    <row r="20" spans="1:7" x14ac:dyDescent="0.35">
      <c r="A20" s="9" t="s">
        <v>443</v>
      </c>
      <c r="B20" s="37">
        <v>0.33801775101316839</v>
      </c>
      <c r="F20" s="9" t="s">
        <v>443</v>
      </c>
      <c r="G20" s="37">
        <v>0.26974246977441302</v>
      </c>
    </row>
    <row r="21" spans="1:7" x14ac:dyDescent="0.35">
      <c r="A21" s="9" t="s">
        <v>482</v>
      </c>
      <c r="B21" s="37">
        <v>0.65644192431623394</v>
      </c>
      <c r="F21" s="9" t="s">
        <v>482</v>
      </c>
      <c r="G21" s="37">
        <v>0.28754304025658378</v>
      </c>
    </row>
    <row r="22" spans="1:7" x14ac:dyDescent="0.35">
      <c r="A22" s="9" t="s">
        <v>444</v>
      </c>
      <c r="B22" s="37">
        <v>0.65965597094242945</v>
      </c>
      <c r="F22" s="9" t="s">
        <v>444</v>
      </c>
      <c r="G22" s="37">
        <v>0.28555384781158372</v>
      </c>
    </row>
    <row r="23" spans="1:7" x14ac:dyDescent="0.35">
      <c r="A23" s="9" t="s">
        <v>453</v>
      </c>
      <c r="B23" s="37">
        <v>6.5000000000000835E-2</v>
      </c>
      <c r="F23" s="9" t="s">
        <v>453</v>
      </c>
      <c r="G23" s="37">
        <v>7.8892331693265288E-2</v>
      </c>
    </row>
    <row r="24" spans="1:7" x14ac:dyDescent="0.35">
      <c r="A24" s="9" t="s">
        <v>466</v>
      </c>
      <c r="B24" s="37">
        <v>3.6891733491392444E-2</v>
      </c>
      <c r="F24" s="9" t="s">
        <v>466</v>
      </c>
      <c r="G24" s="37">
        <v>8.6452298986205406E-2</v>
      </c>
    </row>
    <row r="25" spans="1:7" x14ac:dyDescent="0.35">
      <c r="A25" s="9" t="s">
        <v>454</v>
      </c>
      <c r="B25" s="37">
        <v>0.34638273629036292</v>
      </c>
      <c r="F25" s="9" t="s">
        <v>454</v>
      </c>
      <c r="G25" s="37">
        <v>8.4504437753292583E-2</v>
      </c>
    </row>
    <row r="26" spans="1:7" x14ac:dyDescent="0.35">
      <c r="A26" s="9" t="s">
        <v>472</v>
      </c>
      <c r="B26" s="37">
        <v>1.5229129981715961</v>
      </c>
      <c r="F26" s="9" t="s">
        <v>472</v>
      </c>
      <c r="G26" s="37">
        <v>0.4</v>
      </c>
    </row>
    <row r="27" spans="1:7" x14ac:dyDescent="0.35">
      <c r="A27" s="9" t="s">
        <v>473</v>
      </c>
      <c r="B27" s="37">
        <v>0.76772130359916457</v>
      </c>
      <c r="F27" s="9" t="s">
        <v>473</v>
      </c>
      <c r="G27" s="37">
        <v>0.45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49EC-DFD9-4DCE-833F-8BB6FE381360}">
  <dimension ref="A1:J22"/>
  <sheetViews>
    <sheetView workbookViewId="0"/>
  </sheetViews>
  <sheetFormatPr defaultRowHeight="14.5" x14ac:dyDescent="0.35"/>
  <sheetData>
    <row r="1" spans="1:10" x14ac:dyDescent="0.35">
      <c r="A1" s="4" t="s">
        <v>61</v>
      </c>
      <c r="H1" s="23"/>
      <c r="I1" s="23"/>
    </row>
    <row r="2" spans="1:10" x14ac:dyDescent="0.35">
      <c r="H2" s="24"/>
      <c r="I2" s="23"/>
    </row>
    <row r="3" spans="1:10" x14ac:dyDescent="0.35">
      <c r="B3" t="s">
        <v>58</v>
      </c>
      <c r="H3" s="25"/>
      <c r="I3" s="26"/>
    </row>
    <row r="4" spans="1:10" x14ac:dyDescent="0.35">
      <c r="B4" s="9" t="s">
        <v>29</v>
      </c>
      <c r="C4" s="21" t="s">
        <v>30</v>
      </c>
      <c r="D4" s="21" t="s">
        <v>54</v>
      </c>
      <c r="E4" s="9" t="s">
        <v>31</v>
      </c>
      <c r="F4" s="9" t="s">
        <v>32</v>
      </c>
      <c r="H4" s="25"/>
      <c r="I4" s="24"/>
      <c r="J4" s="22"/>
    </row>
    <row r="5" spans="1:10" x14ac:dyDescent="0.35">
      <c r="B5" s="9" t="s">
        <v>9</v>
      </c>
      <c r="C5" s="21">
        <v>0</v>
      </c>
      <c r="D5" s="21">
        <v>0.20237138263665588</v>
      </c>
      <c r="E5" s="9">
        <v>0</v>
      </c>
      <c r="F5" s="9">
        <v>0.10952111409516642</v>
      </c>
      <c r="H5" s="25"/>
      <c r="I5" s="24"/>
    </row>
    <row r="6" spans="1:10" x14ac:dyDescent="0.35">
      <c r="B6" s="9" t="s">
        <v>8</v>
      </c>
      <c r="C6" s="21">
        <v>7</v>
      </c>
      <c r="D6" s="21">
        <v>0.37419614147909974</v>
      </c>
      <c r="E6" s="9">
        <v>3</v>
      </c>
      <c r="F6" s="27">
        <v>0.11371172276962908</v>
      </c>
      <c r="H6" s="18"/>
      <c r="I6" s="15"/>
      <c r="J6" s="22"/>
    </row>
    <row r="7" spans="1:10" x14ac:dyDescent="0.35">
      <c r="B7" s="9" t="s">
        <v>33</v>
      </c>
      <c r="C7" s="21">
        <v>22</v>
      </c>
      <c r="D7" s="21">
        <v>0.61912178456591649</v>
      </c>
      <c r="E7" s="9">
        <v>6</v>
      </c>
      <c r="F7" s="9">
        <v>0.13824606108875781</v>
      </c>
      <c r="H7" s="18"/>
      <c r="I7" s="15"/>
      <c r="J7" s="22"/>
    </row>
    <row r="8" spans="1:10" x14ac:dyDescent="0.35">
      <c r="B8" s="9" t="s">
        <v>4</v>
      </c>
      <c r="C8" s="21">
        <v>35</v>
      </c>
      <c r="D8" s="21">
        <v>0.95699356913183276</v>
      </c>
      <c r="E8" s="9">
        <v>7</v>
      </c>
      <c r="F8" s="9">
        <v>0.18951953794938356</v>
      </c>
      <c r="H8" s="18"/>
      <c r="I8" s="15"/>
      <c r="J8" s="22"/>
    </row>
    <row r="9" spans="1:10" x14ac:dyDescent="0.35">
      <c r="B9" s="9" t="s">
        <v>3</v>
      </c>
      <c r="C9" s="21">
        <v>67</v>
      </c>
      <c r="D9" s="21">
        <v>1.802301045016077</v>
      </c>
      <c r="E9" s="9">
        <v>11</v>
      </c>
      <c r="F9" s="9">
        <v>0.18214436869414805</v>
      </c>
      <c r="H9" s="18"/>
      <c r="I9" s="15"/>
      <c r="J9" s="22"/>
    </row>
    <row r="10" spans="1:10" x14ac:dyDescent="0.35">
      <c r="B10" s="9" t="s">
        <v>2</v>
      </c>
      <c r="C10" s="21">
        <v>91</v>
      </c>
      <c r="D10" s="21">
        <v>2.0924437299035366</v>
      </c>
      <c r="E10" s="9">
        <v>14</v>
      </c>
      <c r="F10" s="9">
        <v>8.249515422845996E-2</v>
      </c>
      <c r="H10" s="18"/>
      <c r="I10" s="15"/>
      <c r="J10" s="22"/>
    </row>
    <row r="11" spans="1:10" x14ac:dyDescent="0.35">
      <c r="B11" s="9" t="s">
        <v>0</v>
      </c>
      <c r="C11" s="21">
        <v>96</v>
      </c>
      <c r="D11" s="21">
        <v>2.393890675241158</v>
      </c>
      <c r="E11" s="9">
        <v>6</v>
      </c>
      <c r="F11" s="9">
        <v>0.25883562174268782</v>
      </c>
      <c r="H11" s="18"/>
      <c r="I11" s="15"/>
      <c r="J11" s="22"/>
    </row>
    <row r="14" spans="1:10" x14ac:dyDescent="0.35">
      <c r="B14" t="s">
        <v>59</v>
      </c>
    </row>
    <row r="15" spans="1:10" x14ac:dyDescent="0.35">
      <c r="B15" t="s">
        <v>29</v>
      </c>
      <c r="C15" s="28" t="s">
        <v>30</v>
      </c>
      <c r="D15" t="s">
        <v>55</v>
      </c>
      <c r="F15" t="s">
        <v>56</v>
      </c>
      <c r="G15" t="s">
        <v>57</v>
      </c>
    </row>
    <row r="16" spans="1:10" x14ac:dyDescent="0.35">
      <c r="B16" t="s">
        <v>9</v>
      </c>
      <c r="C16" s="28">
        <v>0</v>
      </c>
      <c r="D16">
        <v>0</v>
      </c>
      <c r="F16">
        <v>0</v>
      </c>
    </row>
    <row r="17" spans="2:7" x14ac:dyDescent="0.35">
      <c r="B17" t="s">
        <v>8</v>
      </c>
      <c r="C17" s="28">
        <v>7</v>
      </c>
      <c r="D17" s="29">
        <v>0.01</v>
      </c>
      <c r="E17">
        <f t="shared" ref="E17:E22" si="0">LOG(D17)</f>
        <v>-2</v>
      </c>
      <c r="F17">
        <v>3</v>
      </c>
      <c r="G17" s="29">
        <v>3.0000000000000001E-3</v>
      </c>
    </row>
    <row r="18" spans="2:7" x14ac:dyDescent="0.35">
      <c r="B18" t="s">
        <v>33</v>
      </c>
      <c r="C18" s="28">
        <v>22</v>
      </c>
      <c r="D18" s="29">
        <v>5.9999999999999995E-4</v>
      </c>
      <c r="E18">
        <f t="shared" si="0"/>
        <v>-3.2218487496163566</v>
      </c>
      <c r="F18">
        <v>6</v>
      </c>
      <c r="G18" s="29">
        <v>1.6000000000000001E-4</v>
      </c>
    </row>
    <row r="19" spans="2:7" x14ac:dyDescent="0.35">
      <c r="B19" t="s">
        <v>4</v>
      </c>
      <c r="C19" s="28">
        <v>35</v>
      </c>
      <c r="D19" s="29">
        <v>2.9E-4</v>
      </c>
      <c r="E19">
        <f t="shared" si="0"/>
        <v>-3.5376020021010439</v>
      </c>
      <c r="F19">
        <v>7</v>
      </c>
      <c r="G19" s="29">
        <v>6.0000000000000002E-5</v>
      </c>
    </row>
    <row r="20" spans="2:7" x14ac:dyDescent="0.35">
      <c r="B20" t="s">
        <v>3</v>
      </c>
      <c r="C20" s="28">
        <v>67</v>
      </c>
      <c r="D20" s="29">
        <v>4.6999999999999997E-5</v>
      </c>
      <c r="E20">
        <f t="shared" si="0"/>
        <v>-4.3279021420642829</v>
      </c>
      <c r="F20">
        <v>11</v>
      </c>
      <c r="G20" s="29">
        <v>1.0000000000000001E-5</v>
      </c>
    </row>
    <row r="21" spans="2:7" x14ac:dyDescent="0.35">
      <c r="B21" t="s">
        <v>2</v>
      </c>
      <c r="C21" s="28">
        <v>91</v>
      </c>
      <c r="D21" s="29">
        <v>9.0000000000000002E-6</v>
      </c>
      <c r="E21">
        <f t="shared" si="0"/>
        <v>-5.0457574905606748</v>
      </c>
      <c r="F21">
        <v>14</v>
      </c>
      <c r="G21" s="29">
        <v>2.9000000000000002E-6</v>
      </c>
    </row>
    <row r="22" spans="2:7" x14ac:dyDescent="0.35">
      <c r="B22" t="s">
        <v>0</v>
      </c>
      <c r="C22" s="28">
        <v>96</v>
      </c>
      <c r="D22" s="29">
        <v>3.4000000000000001E-6</v>
      </c>
      <c r="E22">
        <f t="shared" si="0"/>
        <v>-5.4685210829577446</v>
      </c>
      <c r="F22">
        <v>6</v>
      </c>
      <c r="G22" s="29">
        <v>1.9999999999999999E-6</v>
      </c>
    </row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9934-70F5-4185-B3EF-A571D2308416}">
  <dimension ref="A1"/>
  <sheetViews>
    <sheetView zoomScale="60" zoomScaleNormal="60" workbookViewId="0">
      <selection activeCell="Z21" sqref="Z21"/>
    </sheetView>
  </sheetViews>
  <sheetFormatPr defaultRowHeight="14.5" x14ac:dyDescent="0.35"/>
  <sheetData>
    <row r="1" spans="1:1" x14ac:dyDescent="0.35">
      <c r="A1" s="4" t="s">
        <v>70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8AC1-8875-4E73-AE9C-4EC50AE04433}">
  <dimension ref="A1:H26"/>
  <sheetViews>
    <sheetView workbookViewId="0"/>
  </sheetViews>
  <sheetFormatPr defaultRowHeight="14.5" x14ac:dyDescent="0.35"/>
  <cols>
    <col min="2" max="2" width="21.36328125" customWidth="1"/>
  </cols>
  <sheetData>
    <row r="1" spans="1:8" x14ac:dyDescent="0.35">
      <c r="A1" s="4" t="s">
        <v>28</v>
      </c>
    </row>
    <row r="3" spans="1:8" x14ac:dyDescent="0.35"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1</v>
      </c>
    </row>
    <row r="4" spans="1:8" x14ac:dyDescent="0.35">
      <c r="B4" t="s">
        <v>17</v>
      </c>
      <c r="C4">
        <v>0.52</v>
      </c>
      <c r="D4">
        <v>0.46</v>
      </c>
      <c r="E4">
        <v>0.54</v>
      </c>
      <c r="F4">
        <v>0.43</v>
      </c>
      <c r="G4" s="8">
        <f>AVERAGE(C4:F4)</f>
        <v>0.48749999999999999</v>
      </c>
      <c r="H4">
        <f>STDEV(C4:F4)</f>
        <v>5.1234753829798002E-2</v>
      </c>
    </row>
    <row r="5" spans="1:8" x14ac:dyDescent="0.35">
      <c r="B5" t="s">
        <v>26</v>
      </c>
      <c r="C5">
        <v>0.76</v>
      </c>
      <c r="D5">
        <v>0.68</v>
      </c>
      <c r="E5">
        <v>0.81</v>
      </c>
      <c r="F5">
        <v>0.59</v>
      </c>
      <c r="G5" s="8">
        <f t="shared" ref="G5:G6" si="0">AVERAGE(C5:F5)</f>
        <v>0.71</v>
      </c>
      <c r="H5">
        <f t="shared" ref="H5:H6" si="1">STDEV(C5:F5)</f>
        <v>9.6263527187957748E-2</v>
      </c>
    </row>
    <row r="6" spans="1:8" x14ac:dyDescent="0.35">
      <c r="B6" t="s">
        <v>27</v>
      </c>
      <c r="C6">
        <v>2.73</v>
      </c>
      <c r="D6">
        <v>2.46</v>
      </c>
      <c r="E6">
        <v>1.96</v>
      </c>
      <c r="F6">
        <v>2.33</v>
      </c>
      <c r="G6" s="8">
        <f t="shared" si="0"/>
        <v>2.37</v>
      </c>
      <c r="H6">
        <f t="shared" si="1"/>
        <v>0.32010414971797208</v>
      </c>
    </row>
    <row r="11" spans="1:8" x14ac:dyDescent="0.35">
      <c r="B11" s="1"/>
      <c r="D11" s="1"/>
      <c r="E11" s="1"/>
    </row>
    <row r="12" spans="1:8" x14ac:dyDescent="0.35">
      <c r="B12" s="1"/>
      <c r="D12" s="1"/>
      <c r="E12" s="1"/>
    </row>
    <row r="13" spans="1:8" x14ac:dyDescent="0.35">
      <c r="B13" s="1"/>
      <c r="D13" s="1"/>
      <c r="E13" s="1"/>
    </row>
    <row r="14" spans="1:8" x14ac:dyDescent="0.35">
      <c r="B14" s="1"/>
      <c r="D14" s="1"/>
      <c r="E14" s="1"/>
    </row>
    <row r="15" spans="1:8" x14ac:dyDescent="0.35">
      <c r="B15" s="1"/>
      <c r="D15" s="1"/>
      <c r="E15" s="1"/>
    </row>
    <row r="16" spans="1:8" x14ac:dyDescent="0.35">
      <c r="B16" s="1"/>
      <c r="D16" s="1"/>
      <c r="E16" s="1"/>
    </row>
    <row r="17" spans="2:7" x14ac:dyDescent="0.35">
      <c r="B17" s="1"/>
      <c r="D17" s="1"/>
      <c r="E17" s="1"/>
    </row>
    <row r="18" spans="2:7" x14ac:dyDescent="0.35">
      <c r="B18" s="1"/>
      <c r="D18" s="1"/>
      <c r="E18" s="1"/>
    </row>
    <row r="19" spans="2:7" x14ac:dyDescent="0.35">
      <c r="B19" s="1"/>
      <c r="D19" s="1"/>
      <c r="E19" s="1"/>
    </row>
    <row r="24" spans="2:7" x14ac:dyDescent="0.35">
      <c r="G24" s="8"/>
    </row>
    <row r="25" spans="2:7" x14ac:dyDescent="0.35">
      <c r="G25" s="8"/>
    </row>
    <row r="26" spans="2:7" x14ac:dyDescent="0.35">
      <c r="G26" s="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61FD-A243-488F-BB30-D86EE0FD72F2}">
  <dimension ref="A1:G8"/>
  <sheetViews>
    <sheetView tabSelected="1" workbookViewId="0"/>
  </sheetViews>
  <sheetFormatPr defaultRowHeight="14.5" x14ac:dyDescent="0.35"/>
  <sheetData>
    <row r="1" spans="1:7" x14ac:dyDescent="0.35">
      <c r="A1" s="4" t="s">
        <v>485</v>
      </c>
    </row>
    <row r="2" spans="1:7" s="4" customFormat="1" x14ac:dyDescent="0.35"/>
    <row r="3" spans="1:7" x14ac:dyDescent="0.35">
      <c r="A3" t="s">
        <v>74</v>
      </c>
    </row>
    <row r="5" spans="1:7" x14ac:dyDescent="0.35">
      <c r="B5" t="s">
        <v>20</v>
      </c>
      <c r="C5" t="s">
        <v>21</v>
      </c>
      <c r="D5" t="s">
        <v>22</v>
      </c>
      <c r="E5" t="s">
        <v>23</v>
      </c>
      <c r="F5" t="s">
        <v>77</v>
      </c>
      <c r="G5" t="s">
        <v>36</v>
      </c>
    </row>
    <row r="6" spans="1:7" x14ac:dyDescent="0.35">
      <c r="A6" t="s">
        <v>75</v>
      </c>
      <c r="B6">
        <v>0.52</v>
      </c>
      <c r="C6">
        <v>0.46</v>
      </c>
      <c r="D6">
        <v>0.54</v>
      </c>
      <c r="E6">
        <v>0.43</v>
      </c>
      <c r="F6" s="8">
        <f>AVERAGE(B6:E6)</f>
        <v>0.48749999999999999</v>
      </c>
      <c r="G6">
        <f>STDEV(B6:E6)</f>
        <v>5.1234753829798002E-2</v>
      </c>
    </row>
    <row r="7" spans="1:7" x14ac:dyDescent="0.35">
      <c r="A7" t="s">
        <v>16</v>
      </c>
      <c r="B7">
        <v>0.76</v>
      </c>
      <c r="C7">
        <v>0.68</v>
      </c>
      <c r="D7">
        <v>0.81</v>
      </c>
      <c r="E7">
        <v>0.59</v>
      </c>
      <c r="F7" s="8">
        <f t="shared" ref="F7:F8" si="0">AVERAGE(B7:E7)</f>
        <v>0.71</v>
      </c>
      <c r="G7">
        <f t="shared" ref="G7:G8" si="1">STDEV(B7:E7)</f>
        <v>9.6263527187957748E-2</v>
      </c>
    </row>
    <row r="8" spans="1:7" x14ac:dyDescent="0.35">
      <c r="A8" t="s">
        <v>76</v>
      </c>
      <c r="B8">
        <v>2.73</v>
      </c>
      <c r="C8">
        <v>2.46</v>
      </c>
      <c r="D8">
        <v>1.96</v>
      </c>
      <c r="E8">
        <v>2.33</v>
      </c>
      <c r="F8" s="8">
        <f t="shared" si="0"/>
        <v>2.37</v>
      </c>
      <c r="G8">
        <f t="shared" si="1"/>
        <v>0.32010414971797208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9D42E-6129-446C-BA51-F9FDE585C974}">
  <dimension ref="A1:I53"/>
  <sheetViews>
    <sheetView workbookViewId="0"/>
  </sheetViews>
  <sheetFormatPr defaultRowHeight="14.5" x14ac:dyDescent="0.35"/>
  <cols>
    <col min="2" max="2" width="8.7265625" style="10"/>
  </cols>
  <sheetData>
    <row r="1" spans="1:9" x14ac:dyDescent="0.35">
      <c r="A1" s="4" t="s">
        <v>478</v>
      </c>
    </row>
    <row r="4" spans="1:9" x14ac:dyDescent="0.35">
      <c r="A4" t="s">
        <v>479</v>
      </c>
      <c r="B4"/>
      <c r="H4" t="s">
        <v>476</v>
      </c>
    </row>
    <row r="5" spans="1:9" x14ac:dyDescent="0.35">
      <c r="A5" t="s">
        <v>477</v>
      </c>
      <c r="B5" t="s">
        <v>178</v>
      </c>
      <c r="H5" t="s">
        <v>477</v>
      </c>
      <c r="I5" t="s">
        <v>178</v>
      </c>
    </row>
    <row r="7" spans="1:9" x14ac:dyDescent="0.35">
      <c r="A7" s="9" t="s">
        <v>471</v>
      </c>
      <c r="B7" s="37">
        <v>0.32679351278751001</v>
      </c>
      <c r="H7" s="9" t="s">
        <v>471</v>
      </c>
      <c r="I7" s="37">
        <v>8.5988371306822159E-2</v>
      </c>
    </row>
    <row r="8" spans="1:9" x14ac:dyDescent="0.35">
      <c r="A8" s="9" t="s">
        <v>433</v>
      </c>
      <c r="B8" s="37">
        <v>0.49666286352011485</v>
      </c>
      <c r="H8" s="9" t="s">
        <v>433</v>
      </c>
      <c r="I8" s="37">
        <v>0.10127191120937711</v>
      </c>
    </row>
    <row r="9" spans="1:9" x14ac:dyDescent="0.35">
      <c r="A9" s="9" t="s">
        <v>433</v>
      </c>
      <c r="B9" s="37">
        <v>8.6406018308912147E-2</v>
      </c>
      <c r="H9" s="9" t="s">
        <v>433</v>
      </c>
      <c r="I9" s="37">
        <v>0.14762791064023134</v>
      </c>
    </row>
    <row r="10" spans="1:9" x14ac:dyDescent="0.35">
      <c r="A10" s="9" t="s">
        <v>434</v>
      </c>
      <c r="B10" s="37">
        <v>0.1696643745752181</v>
      </c>
      <c r="H10" s="9" t="s">
        <v>434</v>
      </c>
      <c r="I10" s="37">
        <v>9.2027169901067574E-2</v>
      </c>
    </row>
    <row r="11" spans="1:9" x14ac:dyDescent="0.35">
      <c r="A11" s="9" t="s">
        <v>441</v>
      </c>
      <c r="B11" s="37">
        <v>0.20664946164943229</v>
      </c>
      <c r="H11" s="9" t="s">
        <v>441</v>
      </c>
      <c r="I11" s="37">
        <v>8.0056230238499976E-2</v>
      </c>
    </row>
    <row r="12" spans="1:9" x14ac:dyDescent="0.35">
      <c r="A12" s="9" t="s">
        <v>449</v>
      </c>
      <c r="B12" s="37">
        <v>0.37464116164671463</v>
      </c>
      <c r="H12" s="9" t="s">
        <v>449</v>
      </c>
      <c r="I12" s="37">
        <v>8.0411441971898534E-2</v>
      </c>
    </row>
    <row r="13" spans="1:9" x14ac:dyDescent="0.35">
      <c r="A13" s="9" t="s">
        <v>463</v>
      </c>
      <c r="B13" s="37">
        <v>0.34296501279285019</v>
      </c>
      <c r="H13" s="9" t="s">
        <v>463</v>
      </c>
      <c r="I13" s="37">
        <v>8.9269255625884697E-2</v>
      </c>
    </row>
    <row r="14" spans="1:9" x14ac:dyDescent="0.35">
      <c r="A14" s="9" t="s">
        <v>435</v>
      </c>
      <c r="B14" s="37">
        <v>0.10705606008068824</v>
      </c>
      <c r="H14" s="9" t="s">
        <v>435</v>
      </c>
      <c r="I14" s="37">
        <v>6.4412731660747305E-2</v>
      </c>
    </row>
    <row r="15" spans="1:9" x14ac:dyDescent="0.35">
      <c r="A15" s="9" t="s">
        <v>442</v>
      </c>
      <c r="B15" s="37">
        <v>0.10748953437428226</v>
      </c>
      <c r="H15" s="9" t="s">
        <v>442</v>
      </c>
      <c r="I15" s="37">
        <v>8.440379138403506E-2</v>
      </c>
    </row>
    <row r="16" spans="1:9" x14ac:dyDescent="0.35">
      <c r="A16" s="9" t="s">
        <v>450</v>
      </c>
      <c r="B16" s="37">
        <v>0.24525293066546658</v>
      </c>
      <c r="H16" s="9" t="s">
        <v>450</v>
      </c>
      <c r="I16" s="37">
        <v>8.2152297594164078E-2</v>
      </c>
    </row>
    <row r="17" spans="1:9" x14ac:dyDescent="0.35">
      <c r="A17" s="9" t="s">
        <v>451</v>
      </c>
      <c r="B17" s="37">
        <v>0.18500000000000036</v>
      </c>
      <c r="H17" s="9" t="s">
        <v>451</v>
      </c>
      <c r="I17" s="37">
        <v>1.2083045973596879E-2</v>
      </c>
    </row>
    <row r="18" spans="1:9" x14ac:dyDescent="0.35">
      <c r="A18" s="9" t="s">
        <v>464</v>
      </c>
      <c r="B18" s="37">
        <v>6.8007352543675056E-2</v>
      </c>
      <c r="H18" s="9" t="s">
        <v>464</v>
      </c>
      <c r="I18" s="37">
        <v>3.5000000000000031E-2</v>
      </c>
    </row>
    <row r="19" spans="1:9" x14ac:dyDescent="0.35">
      <c r="A19" s="9" t="s">
        <v>452</v>
      </c>
      <c r="B19" s="37">
        <v>1.2721670487793655</v>
      </c>
      <c r="H19" s="9" t="s">
        <v>452</v>
      </c>
      <c r="I19" s="37">
        <v>6.4078077374400882E-2</v>
      </c>
    </row>
    <row r="20" spans="1:9" x14ac:dyDescent="0.35">
      <c r="A20" s="9" t="s">
        <v>465</v>
      </c>
      <c r="B20" s="37">
        <v>2.1802809451994949</v>
      </c>
      <c r="H20" s="9" t="s">
        <v>465</v>
      </c>
      <c r="I20" s="37">
        <v>5.9169248769946677E-2</v>
      </c>
    </row>
    <row r="21" spans="1:9" x14ac:dyDescent="0.35">
      <c r="A21" s="9" t="s">
        <v>436</v>
      </c>
      <c r="B21" s="37">
        <v>0.40470853709799481</v>
      </c>
      <c r="H21" s="9" t="s">
        <v>436</v>
      </c>
      <c r="I21" s="37">
        <v>0.24478766308782524</v>
      </c>
    </row>
    <row r="22" spans="1:9" x14ac:dyDescent="0.35">
      <c r="A22" s="9" t="s">
        <v>443</v>
      </c>
      <c r="B22" s="37">
        <v>0.65565921026094198</v>
      </c>
      <c r="H22" s="9" t="s">
        <v>443</v>
      </c>
      <c r="I22" s="37">
        <v>0.29904180309783079</v>
      </c>
    </row>
    <row r="23" spans="1:9" x14ac:dyDescent="0.35">
      <c r="A23" s="9" t="s">
        <v>444</v>
      </c>
      <c r="B23" s="37">
        <v>1.0507920821932382</v>
      </c>
      <c r="H23" s="9" t="s">
        <v>444</v>
      </c>
      <c r="I23" s="37">
        <v>1.7999999999997129E-2</v>
      </c>
    </row>
    <row r="24" spans="1:9" x14ac:dyDescent="0.35">
      <c r="A24" s="9" t="s">
        <v>444</v>
      </c>
      <c r="B24" s="37">
        <v>1.0209975514172407</v>
      </c>
      <c r="H24" s="9" t="s">
        <v>444</v>
      </c>
      <c r="I24" s="37">
        <v>5.3935146240648019E-2</v>
      </c>
    </row>
    <row r="25" spans="1:9" x14ac:dyDescent="0.35">
      <c r="A25" s="9" t="s">
        <v>453</v>
      </c>
      <c r="B25" s="37">
        <v>8.8566359301939082E-2</v>
      </c>
      <c r="H25" s="9" t="s">
        <v>453</v>
      </c>
      <c r="I25" s="37">
        <v>5.5081757415682435E-2</v>
      </c>
    </row>
    <row r="26" spans="1:9" x14ac:dyDescent="0.35">
      <c r="A26" s="9" t="s">
        <v>466</v>
      </c>
      <c r="B26" s="37">
        <v>0.10462313319720444</v>
      </c>
      <c r="H26" s="9" t="s">
        <v>466</v>
      </c>
      <c r="I26" s="37">
        <v>6.0901559914338092E-2</v>
      </c>
    </row>
    <row r="27" spans="1:9" x14ac:dyDescent="0.35">
      <c r="A27" s="9" t="s">
        <v>454</v>
      </c>
      <c r="B27" s="37">
        <v>0.63572085068841377</v>
      </c>
      <c r="H27" s="9" t="s">
        <v>454</v>
      </c>
      <c r="I27" s="37">
        <v>4.2426406871193673E-2</v>
      </c>
    </row>
    <row r="28" spans="1:9" x14ac:dyDescent="0.35">
      <c r="A28" s="9" t="s">
        <v>472</v>
      </c>
      <c r="B28" s="37">
        <v>1.0898458606610393</v>
      </c>
      <c r="H28" s="9" t="s">
        <v>472</v>
      </c>
      <c r="I28" s="37">
        <v>0.12149485585818068</v>
      </c>
    </row>
    <row r="29" spans="1:9" x14ac:dyDescent="0.35">
      <c r="A29" s="9" t="s">
        <v>473</v>
      </c>
      <c r="B29" s="37">
        <v>1.6829797978585488</v>
      </c>
      <c r="H29" s="9" t="s">
        <v>473</v>
      </c>
      <c r="I29" s="37">
        <v>6.3134776470659584E-2</v>
      </c>
    </row>
    <row r="30" spans="1:9" x14ac:dyDescent="0.35">
      <c r="A30" s="9" t="s">
        <v>437</v>
      </c>
      <c r="B30" s="37">
        <v>0.1654962235218673</v>
      </c>
      <c r="H30" s="9" t="s">
        <v>437</v>
      </c>
      <c r="I30" s="37">
        <v>0.1315902731967668</v>
      </c>
    </row>
    <row r="31" spans="1:9" x14ac:dyDescent="0.35">
      <c r="A31" s="9" t="s">
        <v>445</v>
      </c>
      <c r="B31" s="37">
        <v>0.4841084589221693</v>
      </c>
      <c r="H31" s="9" t="s">
        <v>445</v>
      </c>
      <c r="I31" s="37">
        <v>5.5443665102515895E-2</v>
      </c>
    </row>
    <row r="32" spans="1:9" x14ac:dyDescent="0.35">
      <c r="A32" s="9" t="s">
        <v>474</v>
      </c>
      <c r="B32" s="37">
        <v>0.15286922515666893</v>
      </c>
      <c r="H32" s="9" t="s">
        <v>474</v>
      </c>
      <c r="I32" s="37">
        <v>0</v>
      </c>
    </row>
    <row r="33" spans="1:9" x14ac:dyDescent="0.35">
      <c r="A33" s="9" t="s">
        <v>455</v>
      </c>
      <c r="B33" s="37">
        <v>1.6155494421403609E-2</v>
      </c>
      <c r="H33" s="9" t="s">
        <v>455</v>
      </c>
      <c r="I33" s="37">
        <v>4.0000000000000924E-2</v>
      </c>
    </row>
    <row r="34" spans="1:9" x14ac:dyDescent="0.35">
      <c r="A34" s="9" t="s">
        <v>475</v>
      </c>
      <c r="B34" s="37">
        <v>5.6568542494924483E-2</v>
      </c>
      <c r="H34" s="9" t="s">
        <v>475</v>
      </c>
      <c r="I34" s="37">
        <v>0</v>
      </c>
    </row>
    <row r="35" spans="1:9" x14ac:dyDescent="0.35">
      <c r="A35" s="9" t="s">
        <v>438</v>
      </c>
      <c r="B35" s="37">
        <v>9.4339811320558586E-3</v>
      </c>
      <c r="H35" s="9" t="s">
        <v>438</v>
      </c>
      <c r="I35" s="37">
        <v>0.13780058055029956</v>
      </c>
    </row>
    <row r="36" spans="1:9" x14ac:dyDescent="0.35">
      <c r="A36" s="9" t="s">
        <v>446</v>
      </c>
      <c r="B36" s="37">
        <v>3.0000000000000027E-2</v>
      </c>
      <c r="H36" s="9" t="s">
        <v>446</v>
      </c>
      <c r="I36" s="37">
        <v>9.2703829478612582E-2</v>
      </c>
    </row>
    <row r="37" spans="1:9" x14ac:dyDescent="0.35">
      <c r="A37" s="9" t="s">
        <v>456</v>
      </c>
      <c r="B37" s="37">
        <v>1.4142135623730807E-2</v>
      </c>
      <c r="H37" s="9" t="s">
        <v>456</v>
      </c>
      <c r="I37" s="37">
        <v>7.211102550928021E-2</v>
      </c>
    </row>
    <row r="38" spans="1:9" x14ac:dyDescent="0.35">
      <c r="A38" s="9" t="s">
        <v>457</v>
      </c>
      <c r="B38" s="37">
        <v>7.2801098892803756E-2</v>
      </c>
      <c r="H38" s="9" t="s">
        <v>457</v>
      </c>
      <c r="I38" s="37">
        <v>5.4781383699209506E-2</v>
      </c>
    </row>
    <row r="39" spans="1:9" x14ac:dyDescent="0.35">
      <c r="A39" s="9" t="s">
        <v>439</v>
      </c>
      <c r="B39" s="37">
        <v>1.8000000000000682E-2</v>
      </c>
      <c r="H39" s="9" t="s">
        <v>439</v>
      </c>
      <c r="I39" s="37">
        <v>7.1561162651258295E-2</v>
      </c>
    </row>
    <row r="40" spans="1:9" x14ac:dyDescent="0.35">
      <c r="A40" s="9" t="s">
        <v>447</v>
      </c>
      <c r="B40" s="37">
        <v>2.8653097563788504E-2</v>
      </c>
      <c r="H40" s="9" t="s">
        <v>447</v>
      </c>
      <c r="I40" s="37">
        <v>4.0360872141219459E-2</v>
      </c>
    </row>
    <row r="41" spans="1:9" x14ac:dyDescent="0.35">
      <c r="A41" s="9" t="s">
        <v>440</v>
      </c>
      <c r="B41" s="37">
        <v>2.0024984394500865E-2</v>
      </c>
      <c r="H41" s="9" t="s">
        <v>440</v>
      </c>
      <c r="I41" s="37">
        <v>3.6055512754637892E-2</v>
      </c>
    </row>
    <row r="42" spans="1:9" x14ac:dyDescent="0.35">
      <c r="A42" s="9" t="s">
        <v>448</v>
      </c>
      <c r="B42" s="37">
        <v>2.022374841615672E-2</v>
      </c>
      <c r="H42" s="9" t="s">
        <v>448</v>
      </c>
      <c r="I42" s="37">
        <v>8.1123362849426728E-2</v>
      </c>
    </row>
    <row r="43" spans="1:9" x14ac:dyDescent="0.35">
      <c r="A43" s="9" t="s">
        <v>458</v>
      </c>
      <c r="B43" s="37">
        <v>2.2360679774997519E-2</v>
      </c>
      <c r="H43" s="9" t="s">
        <v>458</v>
      </c>
      <c r="I43" s="37">
        <v>4.5541190146942107E-2</v>
      </c>
    </row>
    <row r="44" spans="1:9" x14ac:dyDescent="0.35">
      <c r="A44" s="9" t="s">
        <v>467</v>
      </c>
      <c r="B44" s="37">
        <v>7.1840100222646183E-2</v>
      </c>
      <c r="H44" s="9" t="s">
        <v>467</v>
      </c>
      <c r="I44" s="37">
        <v>6.1326992425845245E-2</v>
      </c>
    </row>
    <row r="45" spans="1:9" x14ac:dyDescent="0.35">
      <c r="A45" s="9" t="s">
        <v>459</v>
      </c>
      <c r="B45" s="37">
        <v>3.0016662039607102E-2</v>
      </c>
      <c r="H45" s="9" t="s">
        <v>459</v>
      </c>
      <c r="I45" s="37">
        <v>8.5375640553964433E-2</v>
      </c>
    </row>
    <row r="46" spans="1:9" x14ac:dyDescent="0.35">
      <c r="A46" s="9" t="s">
        <v>468</v>
      </c>
      <c r="B46" s="37">
        <v>1.6155494421403096E-2</v>
      </c>
      <c r="H46" s="9" t="s">
        <v>468</v>
      </c>
      <c r="I46" s="37">
        <v>7.8108898340712038E-2</v>
      </c>
    </row>
    <row r="47" spans="1:9" x14ac:dyDescent="0.35">
      <c r="A47" s="9" t="s">
        <v>460</v>
      </c>
      <c r="B47" s="37">
        <v>0.15160474926597758</v>
      </c>
      <c r="H47" s="9" t="s">
        <v>460</v>
      </c>
      <c r="I47" s="37">
        <v>0.12010412149464321</v>
      </c>
    </row>
    <row r="48" spans="1:9" x14ac:dyDescent="0.35">
      <c r="A48" s="9" t="s">
        <v>461</v>
      </c>
      <c r="B48" s="37">
        <v>4.9335585534173228E-2</v>
      </c>
      <c r="H48" s="9" t="s">
        <v>461</v>
      </c>
      <c r="I48" s="37">
        <v>3.6796738985948964E-2</v>
      </c>
    </row>
    <row r="49" spans="1:9" x14ac:dyDescent="0.35">
      <c r="A49" s="9" t="s">
        <v>461</v>
      </c>
      <c r="B49" s="37">
        <v>7.0710678118647754E-3</v>
      </c>
      <c r="H49" s="9" t="s">
        <v>461</v>
      </c>
      <c r="I49" s="37">
        <v>6.77790528113211E-2</v>
      </c>
    </row>
    <row r="50" spans="1:9" x14ac:dyDescent="0.35">
      <c r="A50" s="9" t="s">
        <v>462</v>
      </c>
      <c r="B50" s="37">
        <v>5.8309518948453636E-3</v>
      </c>
      <c r="H50" s="9" t="s">
        <v>462</v>
      </c>
      <c r="I50" s="37">
        <v>4.0360872141219459E-2</v>
      </c>
    </row>
    <row r="51" spans="1:9" x14ac:dyDescent="0.35">
      <c r="A51" s="9" t="s">
        <v>469</v>
      </c>
      <c r="B51" s="37">
        <v>1.3928388277185686E-2</v>
      </c>
      <c r="H51" s="9" t="s">
        <v>469</v>
      </c>
      <c r="I51" s="37">
        <v>5.9464274989271773E-2</v>
      </c>
    </row>
    <row r="52" spans="1:9" x14ac:dyDescent="0.35">
      <c r="A52" s="9" t="s">
        <v>470</v>
      </c>
      <c r="B52" s="37">
        <v>1.529705854077839E-2</v>
      </c>
      <c r="H52" s="9" t="s">
        <v>470</v>
      </c>
      <c r="I52" s="37">
        <v>7.142128534267525E-2</v>
      </c>
    </row>
    <row r="53" spans="1:9" x14ac:dyDescent="0.35">
      <c r="A53" s="9" t="s">
        <v>470</v>
      </c>
      <c r="B53" s="37">
        <v>1.860107523773993E-2</v>
      </c>
      <c r="H53" s="9" t="s">
        <v>470</v>
      </c>
      <c r="I53" s="37">
        <v>6.0876925020895582E-2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8A1F-0BEA-47CF-BB73-BE2A6515B32F}">
  <dimension ref="A1:B72"/>
  <sheetViews>
    <sheetView workbookViewId="0"/>
  </sheetViews>
  <sheetFormatPr defaultRowHeight="14.5" x14ac:dyDescent="0.35"/>
  <sheetData>
    <row r="1" spans="1:2" x14ac:dyDescent="0.35">
      <c r="A1" s="4" t="s">
        <v>427</v>
      </c>
    </row>
    <row r="3" spans="1:2" x14ac:dyDescent="0.35">
      <c r="A3" s="39" t="s">
        <v>363</v>
      </c>
      <c r="B3" s="37"/>
    </row>
    <row r="4" spans="1:2" x14ac:dyDescent="0.35">
      <c r="A4" s="9" t="s">
        <v>79</v>
      </c>
      <c r="B4" s="37" t="s">
        <v>178</v>
      </c>
    </row>
    <row r="5" spans="1:2" x14ac:dyDescent="0.35">
      <c r="B5" s="10"/>
    </row>
    <row r="6" spans="1:2" x14ac:dyDescent="0.35">
      <c r="A6" s="9" t="s">
        <v>296</v>
      </c>
      <c r="B6" s="37">
        <v>0.93</v>
      </c>
    </row>
    <row r="7" spans="1:2" x14ac:dyDescent="0.35">
      <c r="A7" s="9" t="s">
        <v>297</v>
      </c>
      <c r="B7" s="37">
        <v>0.53444398223833178</v>
      </c>
    </row>
    <row r="8" spans="1:2" x14ac:dyDescent="0.35">
      <c r="A8" s="9" t="s">
        <v>298</v>
      </c>
      <c r="B8" s="37">
        <v>0.7306346748822754</v>
      </c>
    </row>
    <row r="9" spans="1:2" x14ac:dyDescent="0.35">
      <c r="A9" s="9" t="s">
        <v>299</v>
      </c>
      <c r="B9" s="37">
        <v>0.58776341110129426</v>
      </c>
    </row>
    <row r="10" spans="1:2" x14ac:dyDescent="0.35">
      <c r="A10" s="9" t="s">
        <v>300</v>
      </c>
      <c r="B10" s="37">
        <v>0.57266207306105144</v>
      </c>
    </row>
    <row r="11" spans="1:2" x14ac:dyDescent="0.35">
      <c r="A11" s="9" t="s">
        <v>301</v>
      </c>
      <c r="B11" s="37">
        <v>0.56746567662367753</v>
      </c>
    </row>
    <row r="12" spans="1:2" x14ac:dyDescent="0.35">
      <c r="A12" s="9" t="s">
        <v>302</v>
      </c>
      <c r="B12" s="37">
        <v>0.68208368333882075</v>
      </c>
    </row>
    <row r="13" spans="1:2" x14ac:dyDescent="0.35">
      <c r="A13" s="9" t="s">
        <v>303</v>
      </c>
      <c r="B13" s="37">
        <v>0.80567202670618698</v>
      </c>
    </row>
    <row r="14" spans="1:2" x14ac:dyDescent="0.35">
      <c r="A14" s="9" t="s">
        <v>304</v>
      </c>
      <c r="B14" s="37">
        <v>0.78705650312738329</v>
      </c>
    </row>
    <row r="15" spans="1:2" x14ac:dyDescent="0.35">
      <c r="A15" s="9" t="s">
        <v>305</v>
      </c>
      <c r="B15" s="37">
        <v>0.55812824967829022</v>
      </c>
    </row>
    <row r="16" spans="1:2" x14ac:dyDescent="0.35">
      <c r="A16" s="9" t="s">
        <v>306</v>
      </c>
      <c r="B16" s="37">
        <v>0.70486316284107209</v>
      </c>
    </row>
    <row r="17" spans="1:2" x14ac:dyDescent="0.35">
      <c r="A17" s="9" t="s">
        <v>307</v>
      </c>
      <c r="B17" s="37">
        <v>0.67003203075602191</v>
      </c>
    </row>
    <row r="18" spans="1:2" x14ac:dyDescent="0.35">
      <c r="A18" s="9" t="s">
        <v>308</v>
      </c>
      <c r="B18" s="37">
        <v>0.55446441689901282</v>
      </c>
    </row>
    <row r="19" spans="1:2" x14ac:dyDescent="0.35">
      <c r="A19" s="9" t="s">
        <v>309</v>
      </c>
      <c r="B19" s="37">
        <v>0.64116858752630734</v>
      </c>
    </row>
    <row r="20" spans="1:2" x14ac:dyDescent="0.35">
      <c r="A20" s="9" t="s">
        <v>310</v>
      </c>
      <c r="B20" s="37">
        <v>0.60777185166955061</v>
      </c>
    </row>
    <row r="21" spans="1:2" x14ac:dyDescent="0.35">
      <c r="A21" s="9" t="s">
        <v>311</v>
      </c>
      <c r="B21" s="37">
        <v>0.47963613858575149</v>
      </c>
    </row>
    <row r="22" spans="1:2" x14ac:dyDescent="0.35">
      <c r="A22" s="9" t="s">
        <v>312</v>
      </c>
      <c r="B22" s="37">
        <v>0.55866215725616253</v>
      </c>
    </row>
    <row r="23" spans="1:2" x14ac:dyDescent="0.35">
      <c r="A23" s="9" t="s">
        <v>313</v>
      </c>
      <c r="B23" s="37">
        <v>0.51781861118754235</v>
      </c>
    </row>
    <row r="24" spans="1:2" x14ac:dyDescent="0.35">
      <c r="A24" s="9" t="s">
        <v>314</v>
      </c>
      <c r="B24" s="37">
        <v>0.57636491287299929</v>
      </c>
    </row>
    <row r="25" spans="1:2" x14ac:dyDescent="0.35">
      <c r="A25" s="9" t="s">
        <v>315</v>
      </c>
      <c r="B25" s="37">
        <v>0.56710198644888554</v>
      </c>
    </row>
    <row r="26" spans="1:2" x14ac:dyDescent="0.35">
      <c r="A26" s="9" t="s">
        <v>316</v>
      </c>
      <c r="B26" s="37">
        <v>0.42914327647520717</v>
      </c>
    </row>
    <row r="27" spans="1:2" x14ac:dyDescent="0.35">
      <c r="A27" s="9" t="s">
        <v>317</v>
      </c>
      <c r="B27" s="37">
        <v>0.50495502800264114</v>
      </c>
    </row>
    <row r="28" spans="1:2" x14ac:dyDescent="0.35">
      <c r="A28" s="9" t="s">
        <v>318</v>
      </c>
      <c r="B28" s="37">
        <v>0.41053234506727537</v>
      </c>
    </row>
    <row r="29" spans="1:2" x14ac:dyDescent="0.35">
      <c r="A29" s="9" t="s">
        <v>319</v>
      </c>
      <c r="B29" s="37">
        <v>1.9120755064058081E-2</v>
      </c>
    </row>
    <row r="30" spans="1:2" x14ac:dyDescent="0.35">
      <c r="A30" s="9" t="s">
        <v>320</v>
      </c>
      <c r="B30" s="37">
        <v>6.3830942166569843E-2</v>
      </c>
    </row>
    <row r="31" spans="1:2" x14ac:dyDescent="0.35">
      <c r="A31" s="9" t="s">
        <v>321</v>
      </c>
      <c r="B31" s="37">
        <v>8.0402760659117542E-2</v>
      </c>
    </row>
    <row r="32" spans="1:2" x14ac:dyDescent="0.35">
      <c r="A32" s="9" t="s">
        <v>322</v>
      </c>
      <c r="B32" s="37">
        <v>0.10605828977850787</v>
      </c>
    </row>
    <row r="33" spans="1:2" x14ac:dyDescent="0.35">
      <c r="A33" s="9" t="s">
        <v>323</v>
      </c>
      <c r="B33" s="37">
        <v>1.9362212400258066E-2</v>
      </c>
    </row>
    <row r="34" spans="1:2" x14ac:dyDescent="0.35">
      <c r="A34" s="9" t="s">
        <v>324</v>
      </c>
      <c r="B34" s="37">
        <v>4.2937118919704816E-2</v>
      </c>
    </row>
    <row r="35" spans="1:2" x14ac:dyDescent="0.35">
      <c r="A35" s="9" t="s">
        <v>325</v>
      </c>
      <c r="B35" s="37">
        <v>0.45379663704597861</v>
      </c>
    </row>
    <row r="36" spans="1:2" x14ac:dyDescent="0.35">
      <c r="A36" s="9" t="s">
        <v>326</v>
      </c>
      <c r="B36" s="37">
        <v>0.47183686835782518</v>
      </c>
    </row>
    <row r="37" spans="1:2" x14ac:dyDescent="0.35">
      <c r="A37" s="9" t="s">
        <v>327</v>
      </c>
      <c r="B37" s="37">
        <v>0.30706697632633373</v>
      </c>
    </row>
    <row r="38" spans="1:2" x14ac:dyDescent="0.35">
      <c r="A38" s="9" t="s">
        <v>328</v>
      </c>
      <c r="B38" s="37">
        <v>0.19659131532491772</v>
      </c>
    </row>
    <row r="39" spans="1:2" x14ac:dyDescent="0.35">
      <c r="A39" s="9" t="s">
        <v>329</v>
      </c>
      <c r="B39" s="37">
        <v>0.37344349847420827</v>
      </c>
    </row>
    <row r="40" spans="1:2" x14ac:dyDescent="0.35">
      <c r="A40" s="9" t="s">
        <v>330</v>
      </c>
      <c r="B40" s="37">
        <v>0.64866599500192967</v>
      </c>
    </row>
    <row r="41" spans="1:2" x14ac:dyDescent="0.35">
      <c r="A41" s="9" t="s">
        <v>331</v>
      </c>
      <c r="B41" s="37">
        <v>0.36845050678118846</v>
      </c>
    </row>
    <row r="42" spans="1:2" x14ac:dyDescent="0.35">
      <c r="A42" s="9" t="s">
        <v>332</v>
      </c>
      <c r="B42" s="37">
        <v>0.74114679607331246</v>
      </c>
    </row>
    <row r="43" spans="1:2" x14ac:dyDescent="0.35">
      <c r="A43" s="9" t="s">
        <v>333</v>
      </c>
      <c r="B43" s="37">
        <v>0.50884499037088626</v>
      </c>
    </row>
    <row r="44" spans="1:2" x14ac:dyDescent="0.35">
      <c r="A44" s="9" t="s">
        <v>334</v>
      </c>
      <c r="B44" s="37">
        <v>0.52124991333459891</v>
      </c>
    </row>
    <row r="45" spans="1:2" x14ac:dyDescent="0.35">
      <c r="A45" s="9" t="s">
        <v>335</v>
      </c>
      <c r="B45" s="37">
        <v>0.43201168269552148</v>
      </c>
    </row>
    <row r="46" spans="1:2" x14ac:dyDescent="0.35">
      <c r="A46" s="9" t="s">
        <v>336</v>
      </c>
      <c r="B46" s="37">
        <v>0.21931147018010017</v>
      </c>
    </row>
    <row r="47" spans="1:2" x14ac:dyDescent="0.35">
      <c r="A47" s="9" t="s">
        <v>337</v>
      </c>
      <c r="B47" s="37">
        <v>8.7767048911858159E-2</v>
      </c>
    </row>
    <row r="48" spans="1:2" x14ac:dyDescent="0.35">
      <c r="A48" s="9" t="s">
        <v>338</v>
      </c>
      <c r="B48" s="37">
        <v>4.9185308165026434E-2</v>
      </c>
    </row>
    <row r="49" spans="1:2" x14ac:dyDescent="0.35">
      <c r="A49" s="9" t="s">
        <v>339</v>
      </c>
      <c r="B49" s="37">
        <v>2.8243184640051842E-2</v>
      </c>
    </row>
    <row r="50" spans="1:2" x14ac:dyDescent="0.35">
      <c r="A50" s="9" t="s">
        <v>340</v>
      </c>
      <c r="B50" s="37">
        <v>1.8089681201194485E-2</v>
      </c>
    </row>
    <row r="51" spans="1:2" x14ac:dyDescent="0.35">
      <c r="A51" s="9" t="s">
        <v>341</v>
      </c>
      <c r="B51" s="37">
        <v>0.49851147355152226</v>
      </c>
    </row>
    <row r="52" spans="1:2" x14ac:dyDescent="0.35">
      <c r="A52" s="9" t="s">
        <v>342</v>
      </c>
      <c r="B52" s="37">
        <v>0.59814282776295347</v>
      </c>
    </row>
    <row r="53" spans="1:2" x14ac:dyDescent="0.35">
      <c r="A53" s="9" t="s">
        <v>343</v>
      </c>
      <c r="B53" s="37">
        <v>0.40563173428784471</v>
      </c>
    </row>
    <row r="54" spans="1:2" x14ac:dyDescent="0.35">
      <c r="A54" s="9" t="s">
        <v>344</v>
      </c>
      <c r="B54" s="37">
        <v>0.49791950963526299</v>
      </c>
    </row>
    <row r="55" spans="1:2" x14ac:dyDescent="0.35">
      <c r="A55" s="9" t="s">
        <v>345</v>
      </c>
      <c r="B55" s="37">
        <v>0.60473009370041519</v>
      </c>
    </row>
    <row r="56" spans="1:2" x14ac:dyDescent="0.35">
      <c r="A56" s="9" t="s">
        <v>346</v>
      </c>
      <c r="B56" s="37">
        <v>0.56705358054426536</v>
      </c>
    </row>
    <row r="57" spans="1:2" x14ac:dyDescent="0.35">
      <c r="A57" s="9" t="s">
        <v>347</v>
      </c>
      <c r="B57" s="37">
        <v>0.5551545575974729</v>
      </c>
    </row>
    <row r="58" spans="1:2" x14ac:dyDescent="0.35">
      <c r="A58" s="9" t="s">
        <v>348</v>
      </c>
      <c r="B58" s="37">
        <v>0.71967363392005568</v>
      </c>
    </row>
    <row r="59" spans="1:2" x14ac:dyDescent="0.35">
      <c r="A59" s="9" t="s">
        <v>349</v>
      </c>
      <c r="B59" s="37">
        <v>0.69517579295785659</v>
      </c>
    </row>
    <row r="60" spans="1:2" x14ac:dyDescent="0.35">
      <c r="A60" s="9" t="s">
        <v>350</v>
      </c>
      <c r="B60" s="37">
        <v>0.70103593580202905</v>
      </c>
    </row>
    <row r="61" spans="1:2" x14ac:dyDescent="0.35">
      <c r="A61" s="9" t="s">
        <v>351</v>
      </c>
      <c r="B61" s="37">
        <v>0.61508131890639961</v>
      </c>
    </row>
    <row r="62" spans="1:2" x14ac:dyDescent="0.35">
      <c r="A62" s="9" t="s">
        <v>352</v>
      </c>
      <c r="B62" s="37">
        <v>0.51419786935566758</v>
      </c>
    </row>
    <row r="63" spans="1:2" x14ac:dyDescent="0.35">
      <c r="A63" s="9" t="s">
        <v>353</v>
      </c>
      <c r="B63" s="37">
        <v>0.62840268286136003</v>
      </c>
    </row>
    <row r="64" spans="1:2" x14ac:dyDescent="0.35">
      <c r="A64" s="9" t="s">
        <v>354</v>
      </c>
      <c r="B64" s="37">
        <v>0.60460899095805498</v>
      </c>
    </row>
    <row r="65" spans="1:2" x14ac:dyDescent="0.35">
      <c r="A65" s="9" t="s">
        <v>355</v>
      </c>
      <c r="B65" s="37">
        <v>0.58279239435464603</v>
      </c>
    </row>
    <row r="66" spans="1:2" x14ac:dyDescent="0.35">
      <c r="A66" s="9" t="s">
        <v>356</v>
      </c>
      <c r="B66" s="37">
        <v>0.65583294746724596</v>
      </c>
    </row>
    <row r="67" spans="1:2" x14ac:dyDescent="0.35">
      <c r="A67" s="9" t="s">
        <v>357</v>
      </c>
      <c r="B67" s="37">
        <v>0.67448398350720151</v>
      </c>
    </row>
    <row r="68" spans="1:2" x14ac:dyDescent="0.35">
      <c r="A68" s="9" t="s">
        <v>358</v>
      </c>
      <c r="B68" s="37">
        <v>0.83362417409721734</v>
      </c>
    </row>
    <row r="69" spans="1:2" x14ac:dyDescent="0.35">
      <c r="A69" s="38" t="s">
        <v>359</v>
      </c>
      <c r="B69" s="37">
        <v>0.85</v>
      </c>
    </row>
    <row r="70" spans="1:2" x14ac:dyDescent="0.35">
      <c r="A70" s="38"/>
      <c r="B70" s="37"/>
    </row>
    <row r="71" spans="1:2" x14ac:dyDescent="0.35">
      <c r="A71" s="38"/>
      <c r="B71" s="37"/>
    </row>
    <row r="72" spans="1:2" x14ac:dyDescent="0.35">
      <c r="A72" s="38"/>
      <c r="B72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F5BFA-986D-43ED-887B-755FEC42F942}">
  <dimension ref="A1:M49"/>
  <sheetViews>
    <sheetView workbookViewId="0"/>
  </sheetViews>
  <sheetFormatPr defaultRowHeight="14.5" x14ac:dyDescent="0.35"/>
  <cols>
    <col min="2" max="2" width="14.90625" customWidth="1"/>
  </cols>
  <sheetData>
    <row r="1" spans="1:12" x14ac:dyDescent="0.35">
      <c r="A1" s="4" t="s">
        <v>48</v>
      </c>
    </row>
    <row r="4" spans="1:12" x14ac:dyDescent="0.35">
      <c r="C4" t="s">
        <v>17</v>
      </c>
      <c r="D4" t="s">
        <v>9</v>
      </c>
      <c r="E4" t="s">
        <v>8</v>
      </c>
      <c r="F4" t="s">
        <v>33</v>
      </c>
      <c r="G4" t="s">
        <v>4</v>
      </c>
      <c r="H4" t="s">
        <v>34</v>
      </c>
      <c r="I4" t="s">
        <v>3</v>
      </c>
      <c r="J4" t="s">
        <v>2</v>
      </c>
      <c r="K4" t="s">
        <v>0</v>
      </c>
      <c r="L4" t="s">
        <v>35</v>
      </c>
    </row>
    <row r="5" spans="1:12" x14ac:dyDescent="0.35">
      <c r="B5" t="s">
        <v>37</v>
      </c>
      <c r="C5">
        <v>0.19327373350361687</v>
      </c>
      <c r="D5">
        <v>0.25721583652618135</v>
      </c>
      <c r="E5">
        <v>0.39905538670106899</v>
      </c>
      <c r="F5">
        <v>0.49923666238643111</v>
      </c>
      <c r="G5">
        <v>0.48386585404518201</v>
      </c>
      <c r="H5">
        <v>0.785762438556731</v>
      </c>
      <c r="I5">
        <v>0.83913851155230468</v>
      </c>
      <c r="J5">
        <v>1.2474780800008698</v>
      </c>
      <c r="K5">
        <v>1.3642042908316054</v>
      </c>
      <c r="L5">
        <v>1.5398760603114701</v>
      </c>
    </row>
    <row r="6" spans="1:12" x14ac:dyDescent="0.35">
      <c r="B6" t="s">
        <v>38</v>
      </c>
      <c r="C6">
        <v>0.18060876968922951</v>
      </c>
      <c r="D6">
        <v>0.27139208173690998</v>
      </c>
      <c r="E6">
        <v>0.44636015325670503</v>
      </c>
      <c r="F6">
        <v>0.58292602796250881</v>
      </c>
      <c r="G6">
        <v>0.68566766902990239</v>
      </c>
      <c r="H6">
        <v>1.0387253207910843</v>
      </c>
      <c r="I6">
        <v>0.77956983813455005</v>
      </c>
      <c r="J6">
        <v>1.2406441026107453</v>
      </c>
      <c r="K6">
        <v>1.6372924648786726</v>
      </c>
      <c r="L6">
        <v>1.6312434918522893</v>
      </c>
    </row>
    <row r="7" spans="1:12" x14ac:dyDescent="0.35">
      <c r="B7" t="s">
        <v>39</v>
      </c>
      <c r="C7">
        <v>0.2086150552174893</v>
      </c>
      <c r="D7">
        <v>0.34908045977011498</v>
      </c>
      <c r="E7">
        <v>0.51695965742618888</v>
      </c>
      <c r="F7">
        <v>0.65530999999999995</v>
      </c>
      <c r="G7">
        <v>0.77650275654507361</v>
      </c>
      <c r="H7">
        <v>0.65752483134771178</v>
      </c>
      <c r="I7">
        <v>0.80699233716475105</v>
      </c>
      <c r="J7">
        <v>1.1050792573676911</v>
      </c>
      <c r="K7">
        <v>1.6897631891627396</v>
      </c>
      <c r="L7">
        <v>1.897</v>
      </c>
    </row>
    <row r="8" spans="1:12" x14ac:dyDescent="0.35">
      <c r="B8" t="s">
        <v>40</v>
      </c>
      <c r="C8">
        <v>0.20159054244807423</v>
      </c>
      <c r="D8">
        <v>0.32567049808429122</v>
      </c>
      <c r="E8">
        <v>0.35610000000000003</v>
      </c>
      <c r="F8">
        <v>0.51452100000000001</v>
      </c>
      <c r="G8">
        <v>0.53462684324601917</v>
      </c>
      <c r="H8">
        <v>0.95242913050427214</v>
      </c>
      <c r="I8">
        <v>0.75025383141762503</v>
      </c>
      <c r="J8">
        <v>1.2290184272942895</v>
      </c>
      <c r="K8">
        <v>1.867080118868456</v>
      </c>
      <c r="L8">
        <v>1.9058200000000001</v>
      </c>
    </row>
    <row r="9" spans="1:12" x14ac:dyDescent="0.35">
      <c r="B9" t="s">
        <v>41</v>
      </c>
      <c r="C9">
        <v>0.218224221222722</v>
      </c>
      <c r="D9">
        <v>0.34671426912806225</v>
      </c>
      <c r="E9">
        <v>0.31378</v>
      </c>
      <c r="F9">
        <v>0.56510000000000005</v>
      </c>
      <c r="G9">
        <v>0.89759999999999995</v>
      </c>
      <c r="H9">
        <v>1.2176499999999999</v>
      </c>
      <c r="I9">
        <v>0.85560000000000003</v>
      </c>
      <c r="J9">
        <v>1.0913895010652606</v>
      </c>
    </row>
    <row r="10" spans="1:12" x14ac:dyDescent="0.35">
      <c r="B10" t="s">
        <v>42</v>
      </c>
      <c r="C10">
        <v>0.17920455195287929</v>
      </c>
      <c r="D10">
        <v>0.35959450830140488</v>
      </c>
      <c r="G10">
        <v>0.80178199999999999</v>
      </c>
      <c r="H10">
        <v>0.62749695291852658</v>
      </c>
      <c r="J10">
        <v>1.5161178556171131</v>
      </c>
    </row>
    <row r="11" spans="1:12" x14ac:dyDescent="0.35">
      <c r="B11" t="s">
        <v>43</v>
      </c>
      <c r="C11">
        <v>0.19244227684783524</v>
      </c>
      <c r="D11">
        <v>0.36408289901650959</v>
      </c>
    </row>
    <row r="12" spans="1:12" x14ac:dyDescent="0.35">
      <c r="B12" t="s">
        <v>44</v>
      </c>
      <c r="C12">
        <v>0.20306563572538505</v>
      </c>
      <c r="D12">
        <v>0.28450780591587743</v>
      </c>
    </row>
    <row r="13" spans="1:12" x14ac:dyDescent="0.35">
      <c r="B13" t="s">
        <v>45</v>
      </c>
      <c r="D13">
        <v>0.33338685294423759</v>
      </c>
    </row>
    <row r="14" spans="1:12" x14ac:dyDescent="0.35">
      <c r="B14" t="s">
        <v>46</v>
      </c>
      <c r="D14">
        <v>0.32323008871753262</v>
      </c>
    </row>
    <row r="16" spans="1:12" x14ac:dyDescent="0.35">
      <c r="B16" t="s">
        <v>24</v>
      </c>
      <c r="C16" s="10">
        <f>AVERAGE(C5:C12)</f>
        <v>0.19712809832590394</v>
      </c>
      <c r="D16" s="10">
        <f t="shared" ref="D16:L16" si="0">AVERAGE(D5:D12)</f>
        <v>0.31978229480991893</v>
      </c>
      <c r="E16" s="10">
        <f t="shared" si="0"/>
        <v>0.40645103947679262</v>
      </c>
      <c r="F16" s="10">
        <f t="shared" si="0"/>
        <v>0.56341873806978793</v>
      </c>
      <c r="G16" s="10">
        <f t="shared" si="0"/>
        <v>0.69667418714436291</v>
      </c>
      <c r="H16" s="10">
        <f t="shared" si="0"/>
        <v>0.8799314456863877</v>
      </c>
      <c r="I16" s="10">
        <f t="shared" si="0"/>
        <v>0.80631090365384617</v>
      </c>
      <c r="J16" s="10">
        <f t="shared" si="0"/>
        <v>1.2382878706593283</v>
      </c>
      <c r="K16" s="10">
        <f t="shared" si="0"/>
        <v>1.6395850159353684</v>
      </c>
      <c r="L16" s="10">
        <f t="shared" si="0"/>
        <v>1.7434848880409399</v>
      </c>
    </row>
    <row r="17" spans="2:12" x14ac:dyDescent="0.35">
      <c r="B17" t="s">
        <v>47</v>
      </c>
      <c r="C17" s="11">
        <f>C16/0.2</f>
        <v>0.98564049162951972</v>
      </c>
      <c r="D17" s="11">
        <f t="shared" ref="D17:L17" si="1">D16/0.2</f>
        <v>1.5989114740495947</v>
      </c>
      <c r="E17" s="11">
        <f t="shared" si="1"/>
        <v>2.0322551973839631</v>
      </c>
      <c r="F17" s="11">
        <f t="shared" si="1"/>
        <v>2.8170936903489396</v>
      </c>
      <c r="G17" s="11">
        <f t="shared" si="1"/>
        <v>3.4833709357218146</v>
      </c>
      <c r="H17" s="11">
        <f t="shared" si="1"/>
        <v>4.3996572284319386</v>
      </c>
      <c r="I17" s="11">
        <f t="shared" si="1"/>
        <v>4.0315545182692309</v>
      </c>
      <c r="J17" s="11">
        <f t="shared" si="1"/>
        <v>6.1914393532966416</v>
      </c>
      <c r="K17" s="11">
        <f t="shared" si="1"/>
        <v>8.1979250796768408</v>
      </c>
      <c r="L17" s="11">
        <f t="shared" si="1"/>
        <v>8.7174244402046988</v>
      </c>
    </row>
    <row r="21" spans="2:12" x14ac:dyDescent="0.35">
      <c r="B21" s="12"/>
      <c r="C21" s="12"/>
      <c r="D21" s="12"/>
      <c r="E21" s="12"/>
      <c r="F21" s="12"/>
      <c r="G21" s="12"/>
      <c r="H21" s="12"/>
      <c r="I21" s="12"/>
      <c r="J21" s="12"/>
    </row>
    <row r="22" spans="2:12" x14ac:dyDescent="0.35">
      <c r="B22" s="12"/>
      <c r="C22" s="12"/>
      <c r="D22" s="12"/>
      <c r="E22" s="12"/>
      <c r="F22" s="12"/>
      <c r="G22" s="12"/>
      <c r="H22" s="12"/>
      <c r="I22" s="12"/>
      <c r="J22" s="12"/>
    </row>
    <row r="23" spans="2:12" x14ac:dyDescent="0.35">
      <c r="B23" s="12"/>
      <c r="C23" s="12"/>
      <c r="D23" s="12"/>
      <c r="E23" s="12"/>
      <c r="F23" s="12"/>
      <c r="G23" s="12"/>
      <c r="H23" s="12"/>
      <c r="I23" s="12"/>
      <c r="J23" s="12"/>
    </row>
    <row r="24" spans="2:12" x14ac:dyDescent="0.35">
      <c r="B24" s="12"/>
      <c r="C24" s="12"/>
      <c r="D24" s="12"/>
      <c r="E24" s="13"/>
      <c r="F24" s="12"/>
      <c r="G24" s="12"/>
      <c r="H24" s="12"/>
      <c r="I24" s="12"/>
      <c r="J24" s="12"/>
    </row>
    <row r="25" spans="2:12" x14ac:dyDescent="0.35">
      <c r="B25" s="12"/>
      <c r="C25" s="12"/>
      <c r="D25" s="12"/>
      <c r="E25" s="12"/>
      <c r="F25" s="12"/>
      <c r="G25" s="12"/>
      <c r="H25" s="12"/>
      <c r="I25" s="12"/>
      <c r="J25" s="12"/>
    </row>
    <row r="26" spans="2:12" x14ac:dyDescent="0.35">
      <c r="B26" s="12"/>
      <c r="C26" s="12"/>
      <c r="D26" s="12"/>
      <c r="E26" s="12"/>
      <c r="F26" s="12"/>
      <c r="G26" s="12"/>
      <c r="H26" s="12"/>
      <c r="I26" s="12"/>
      <c r="J26" s="12"/>
    </row>
    <row r="27" spans="2:12" x14ac:dyDescent="0.35">
      <c r="B27" s="12"/>
      <c r="C27" s="12"/>
      <c r="D27" s="12"/>
      <c r="E27" s="12"/>
      <c r="F27" s="12"/>
      <c r="G27" s="12"/>
      <c r="H27" s="12"/>
      <c r="I27" s="12"/>
      <c r="J27" s="12"/>
    </row>
    <row r="28" spans="2:12" x14ac:dyDescent="0.35">
      <c r="B28" s="12"/>
      <c r="C28" s="12"/>
      <c r="D28" s="12"/>
      <c r="E28" s="12"/>
      <c r="F28" s="12"/>
      <c r="G28" s="12"/>
      <c r="H28" s="12"/>
      <c r="I28" s="12"/>
      <c r="J28" s="12"/>
    </row>
    <row r="39" spans="2:13" x14ac:dyDescent="0.3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x14ac:dyDescent="0.3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2:13" x14ac:dyDescent="0.3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2"/>
      <c r="M41" s="14"/>
    </row>
    <row r="42" spans="2:13" x14ac:dyDescent="0.3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2"/>
    </row>
    <row r="43" spans="2:13" x14ac:dyDescent="0.3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2:13" x14ac:dyDescent="0.3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2:13" x14ac:dyDescent="0.3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2:13" x14ac:dyDescent="0.3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2:13" x14ac:dyDescent="0.3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x14ac:dyDescent="0.3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 x14ac:dyDescent="0.3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phoneticPr fontId="8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740C-8446-436D-B196-3718322FDC83}">
  <dimension ref="A3:W104"/>
  <sheetViews>
    <sheetView topLeftCell="E50" workbookViewId="0">
      <selection activeCell="V3" sqref="V3:W72"/>
    </sheetView>
  </sheetViews>
  <sheetFormatPr defaultRowHeight="14.5" x14ac:dyDescent="0.35"/>
  <cols>
    <col min="5" max="5" width="8.7265625" style="10"/>
    <col min="7" max="8" width="8.7265625" style="37"/>
    <col min="10" max="10" width="8.7265625" style="9"/>
    <col min="11" max="11" width="8.7265625" style="37"/>
    <col min="13" max="13" width="8.7265625" style="12"/>
    <col min="14" max="14" width="8.7265625" style="14"/>
    <col min="15" max="15" width="8.7265625" style="10"/>
    <col min="16" max="16" width="8.7265625" style="12"/>
    <col min="17" max="17" width="8.7265625" style="14"/>
    <col min="20" max="20" width="8.7265625" style="10"/>
    <col min="23" max="23" width="8.7265625" style="10"/>
  </cols>
  <sheetData>
    <row r="3" spans="1:23" x14ac:dyDescent="0.35">
      <c r="A3" s="39" t="s">
        <v>374</v>
      </c>
      <c r="B3" s="39"/>
      <c r="C3" s="39"/>
      <c r="D3" s="39" t="s">
        <v>424</v>
      </c>
      <c r="E3" s="39"/>
      <c r="G3" s="39" t="s">
        <v>179</v>
      </c>
      <c r="H3" s="39"/>
      <c r="I3" s="3"/>
      <c r="J3" s="39" t="s">
        <v>261</v>
      </c>
      <c r="M3" s="41" t="s">
        <v>426</v>
      </c>
      <c r="N3" s="40"/>
      <c r="O3" s="37"/>
      <c r="P3" s="41" t="s">
        <v>390</v>
      </c>
      <c r="Q3" s="40"/>
      <c r="S3" s="39" t="s">
        <v>295</v>
      </c>
      <c r="T3" s="37"/>
      <c r="V3" s="39" t="s">
        <v>363</v>
      </c>
      <c r="W3" s="37"/>
    </row>
    <row r="4" spans="1:23" x14ac:dyDescent="0.35">
      <c r="A4" s="37" t="s">
        <v>79</v>
      </c>
      <c r="B4" s="37" t="s">
        <v>178</v>
      </c>
      <c r="C4" s="37"/>
      <c r="D4" s="37" t="s">
        <v>79</v>
      </c>
      <c r="E4" s="37" t="s">
        <v>178</v>
      </c>
      <c r="G4" s="37" t="s">
        <v>79</v>
      </c>
      <c r="H4" s="37" t="s">
        <v>178</v>
      </c>
      <c r="J4" s="9" t="s">
        <v>79</v>
      </c>
      <c r="K4" s="37" t="s">
        <v>178</v>
      </c>
      <c r="M4" s="38" t="s">
        <v>79</v>
      </c>
      <c r="N4" s="40" t="s">
        <v>178</v>
      </c>
      <c r="O4" s="37"/>
      <c r="P4" s="38" t="s">
        <v>79</v>
      </c>
      <c r="Q4" s="40" t="s">
        <v>178</v>
      </c>
      <c r="S4" s="9" t="s">
        <v>79</v>
      </c>
      <c r="T4" s="37" t="s">
        <v>178</v>
      </c>
      <c r="V4" s="9" t="s">
        <v>79</v>
      </c>
      <c r="W4" s="37" t="s">
        <v>178</v>
      </c>
    </row>
    <row r="6" spans="1:23" x14ac:dyDescent="0.35">
      <c r="A6" s="9" t="s">
        <v>180</v>
      </c>
      <c r="B6" s="37">
        <v>0.92307692307692313</v>
      </c>
      <c r="C6" s="37"/>
      <c r="D6" s="9" t="s">
        <v>416</v>
      </c>
      <c r="E6" s="37">
        <v>0.53554360475690188</v>
      </c>
      <c r="G6" s="37" t="s">
        <v>80</v>
      </c>
      <c r="H6" s="37">
        <v>0.80764440593432729</v>
      </c>
      <c r="J6" s="9" t="s">
        <v>180</v>
      </c>
      <c r="K6" s="37">
        <v>0.74892116664317288</v>
      </c>
      <c r="M6" s="38" t="s">
        <v>296</v>
      </c>
      <c r="N6" s="40">
        <v>0.72135928308408492</v>
      </c>
      <c r="O6" s="37"/>
      <c r="P6" s="38" t="s">
        <v>80</v>
      </c>
      <c r="Q6" s="40">
        <v>0.55578159468755384</v>
      </c>
      <c r="S6" s="9" t="s">
        <v>80</v>
      </c>
      <c r="T6" s="37">
        <v>0.47947419830203203</v>
      </c>
      <c r="V6" s="9" t="s">
        <v>296</v>
      </c>
      <c r="W6" s="37">
        <v>0.93</v>
      </c>
    </row>
    <row r="7" spans="1:23" x14ac:dyDescent="0.35">
      <c r="A7" s="9" t="s">
        <v>181</v>
      </c>
      <c r="B7" s="37">
        <v>1.0033898305084745</v>
      </c>
      <c r="C7" s="37"/>
      <c r="D7" s="9" t="s">
        <v>417</v>
      </c>
      <c r="E7" s="37">
        <v>0.50457884820211429</v>
      </c>
      <c r="G7" s="37" t="s">
        <v>81</v>
      </c>
      <c r="H7" s="37">
        <v>0.73942233942578417</v>
      </c>
      <c r="J7" s="9" t="s">
        <v>181</v>
      </c>
      <c r="K7" s="37">
        <v>0.70714334268849988</v>
      </c>
      <c r="M7" s="38" t="s">
        <v>297</v>
      </c>
      <c r="N7" s="40">
        <v>0.55040313798202556</v>
      </c>
      <c r="O7" s="37"/>
      <c r="P7" s="38" t="s">
        <v>81</v>
      </c>
      <c r="Q7" s="40">
        <v>0.49471524934939226</v>
      </c>
      <c r="S7" s="9" t="s">
        <v>81</v>
      </c>
      <c r="T7" s="37">
        <v>0.57192612364957129</v>
      </c>
      <c r="V7" s="9" t="s">
        <v>297</v>
      </c>
      <c r="W7" s="37">
        <v>0.53444398223833178</v>
      </c>
    </row>
    <row r="8" spans="1:23" x14ac:dyDescent="0.35">
      <c r="A8" s="9" t="s">
        <v>182</v>
      </c>
      <c r="B8" s="37">
        <v>0.89761904761904765</v>
      </c>
      <c r="C8" s="37"/>
      <c r="D8" s="9" t="s">
        <v>418</v>
      </c>
      <c r="E8" s="37">
        <v>0.60469133755875981</v>
      </c>
      <c r="G8" s="37" t="s">
        <v>82</v>
      </c>
      <c r="H8" s="37">
        <v>0.77773825847724698</v>
      </c>
      <c r="J8" s="9" t="s">
        <v>182</v>
      </c>
      <c r="K8" s="37">
        <v>0.64842643620748008</v>
      </c>
      <c r="M8" s="38" t="s">
        <v>298</v>
      </c>
      <c r="N8" s="40">
        <v>0.57421238063234403</v>
      </c>
      <c r="O8" s="37"/>
      <c r="P8" s="38" t="s">
        <v>375</v>
      </c>
      <c r="Q8" s="40">
        <v>0.50682041099252051</v>
      </c>
      <c r="S8" s="9" t="s">
        <v>262</v>
      </c>
      <c r="T8" s="37">
        <v>0.54478330824505472</v>
      </c>
      <c r="V8" s="9" t="s">
        <v>298</v>
      </c>
      <c r="W8" s="37">
        <v>0.7306346748822754</v>
      </c>
    </row>
    <row r="9" spans="1:23" x14ac:dyDescent="0.35">
      <c r="A9" s="9" t="s">
        <v>183</v>
      </c>
      <c r="B9" s="37">
        <v>0.91346153846153844</v>
      </c>
      <c r="C9" s="37"/>
      <c r="D9" s="9" t="s">
        <v>419</v>
      </c>
      <c r="E9" s="37">
        <v>0.51032638517934592</v>
      </c>
      <c r="G9" s="37" t="s">
        <v>83</v>
      </c>
      <c r="H9" s="37">
        <v>0.83059410648646514</v>
      </c>
      <c r="J9" s="9" t="s">
        <v>183</v>
      </c>
      <c r="K9" s="37">
        <v>0.6047560317175269</v>
      </c>
      <c r="M9" s="38" t="s">
        <v>299</v>
      </c>
      <c r="N9" s="40">
        <v>0.59414371058184523</v>
      </c>
      <c r="O9" s="37"/>
      <c r="P9" s="38" t="s">
        <v>83</v>
      </c>
      <c r="Q9" s="40">
        <v>0.59575036072848775</v>
      </c>
      <c r="S9" s="9" t="s">
        <v>83</v>
      </c>
      <c r="T9" s="37">
        <v>0.57971864350126068</v>
      </c>
      <c r="V9" s="9" t="s">
        <v>299</v>
      </c>
      <c r="W9" s="37">
        <v>0.58776341110129426</v>
      </c>
    </row>
    <row r="10" spans="1:23" x14ac:dyDescent="0.35">
      <c r="A10" s="9" t="s">
        <v>184</v>
      </c>
      <c r="B10" s="37">
        <v>0.88235294117647056</v>
      </c>
      <c r="C10" s="37"/>
      <c r="D10" s="9" t="s">
        <v>420</v>
      </c>
      <c r="E10" s="37">
        <v>0.53910534077245997</v>
      </c>
      <c r="G10" s="37" t="s">
        <v>84</v>
      </c>
      <c r="H10" s="37">
        <v>0.6960782796510887</v>
      </c>
      <c r="J10" s="9" t="s">
        <v>184</v>
      </c>
      <c r="K10" s="37">
        <v>0.61398072268819903</v>
      </c>
      <c r="M10" s="38" t="s">
        <v>300</v>
      </c>
      <c r="N10" s="40">
        <v>0.52069646887261345</v>
      </c>
      <c r="O10" s="37"/>
      <c r="P10" s="38" t="s">
        <v>84</v>
      </c>
      <c r="Q10" s="40">
        <v>0.50046506773108657</v>
      </c>
      <c r="S10" s="9" t="s">
        <v>84</v>
      </c>
      <c r="T10" s="37">
        <v>0.55327065021088706</v>
      </c>
      <c r="V10" s="9" t="s">
        <v>300</v>
      </c>
      <c r="W10" s="37">
        <v>0.57266207306105144</v>
      </c>
    </row>
    <row r="11" spans="1:23" x14ac:dyDescent="0.35">
      <c r="A11" s="9" t="s">
        <v>364</v>
      </c>
      <c r="B11" s="37">
        <v>0.88582677165354329</v>
      </c>
      <c r="C11" s="37"/>
      <c r="D11" s="9" t="s">
        <v>185</v>
      </c>
      <c r="E11" s="37">
        <v>0.53870937494675364</v>
      </c>
      <c r="G11" s="37" t="s">
        <v>85</v>
      </c>
      <c r="H11" s="37">
        <v>0.74367251239349552</v>
      </c>
      <c r="J11" s="9" t="s">
        <v>185</v>
      </c>
      <c r="K11" s="37">
        <v>0.57873633516764145</v>
      </c>
      <c r="M11" s="38" t="s">
        <v>301</v>
      </c>
      <c r="N11" s="40">
        <v>0.56757659736595811</v>
      </c>
      <c r="O11" s="37"/>
      <c r="P11" s="38" t="s">
        <v>85</v>
      </c>
      <c r="Q11" s="40">
        <v>0.48372968585302267</v>
      </c>
      <c r="S11" s="9" t="s">
        <v>85</v>
      </c>
      <c r="T11" s="37">
        <v>0.54917850204793206</v>
      </c>
      <c r="V11" s="9" t="s">
        <v>301</v>
      </c>
      <c r="W11" s="37">
        <v>0.56746567662367753</v>
      </c>
    </row>
    <row r="12" spans="1:23" x14ac:dyDescent="0.35">
      <c r="A12" s="9" t="s">
        <v>186</v>
      </c>
      <c r="B12" s="37">
        <v>0.8722466960352423</v>
      </c>
      <c r="C12" s="37"/>
      <c r="D12" s="9" t="s">
        <v>421</v>
      </c>
      <c r="E12" s="37">
        <v>0.62807266384495275</v>
      </c>
      <c r="G12" s="37" t="s">
        <v>86</v>
      </c>
      <c r="H12" s="37">
        <v>0.86625512185959419</v>
      </c>
      <c r="J12" s="9" t="s">
        <v>186</v>
      </c>
      <c r="K12" s="37">
        <v>0.6896965102885585</v>
      </c>
      <c r="M12" s="38" t="s">
        <v>302</v>
      </c>
      <c r="N12" s="40">
        <v>0.56131430956191974</v>
      </c>
      <c r="O12" s="37"/>
      <c r="P12" s="38" t="s">
        <v>86</v>
      </c>
      <c r="Q12" s="40">
        <v>0.45899634529160976</v>
      </c>
      <c r="S12" s="9" t="s">
        <v>86</v>
      </c>
      <c r="T12" s="37">
        <v>0.65094300595564991</v>
      </c>
      <c r="V12" s="9" t="s">
        <v>302</v>
      </c>
      <c r="W12" s="37">
        <v>0.68208368333882075</v>
      </c>
    </row>
    <row r="13" spans="1:23" x14ac:dyDescent="0.35">
      <c r="A13" s="9" t="s">
        <v>187</v>
      </c>
      <c r="B13" s="37">
        <v>0.86717267552182165</v>
      </c>
      <c r="C13" s="37"/>
      <c r="D13" s="9" t="s">
        <v>187</v>
      </c>
      <c r="E13" s="37">
        <v>0.68434382783782954</v>
      </c>
      <c r="G13" s="37" t="s">
        <v>87</v>
      </c>
      <c r="H13" s="37">
        <v>0.84101934173466952</v>
      </c>
      <c r="J13" s="9" t="s">
        <v>187</v>
      </c>
      <c r="K13" s="37">
        <v>0.6970914717778226</v>
      </c>
      <c r="M13" s="38" t="s">
        <v>303</v>
      </c>
      <c r="N13" s="40">
        <v>0.5711548725804737</v>
      </c>
      <c r="O13" s="37"/>
      <c r="P13" s="38" t="s">
        <v>87</v>
      </c>
      <c r="Q13" s="40">
        <v>0.53653272797337814</v>
      </c>
      <c r="S13" s="9" t="s">
        <v>87</v>
      </c>
      <c r="T13" s="37">
        <v>0.5900643120051996</v>
      </c>
      <c r="V13" s="9" t="s">
        <v>303</v>
      </c>
      <c r="W13" s="37">
        <v>0.80567202670618698</v>
      </c>
    </row>
    <row r="14" spans="1:23" x14ac:dyDescent="0.35">
      <c r="A14" s="9" t="s">
        <v>188</v>
      </c>
      <c r="B14" s="37">
        <v>0.81578947368421051</v>
      </c>
      <c r="C14" s="37"/>
      <c r="D14" s="9" t="s">
        <v>188</v>
      </c>
      <c r="E14" s="37">
        <v>0.63884223018832631</v>
      </c>
      <c r="G14" s="37" t="s">
        <v>88</v>
      </c>
      <c r="H14" s="37">
        <v>0.98300498998155428</v>
      </c>
      <c r="J14" s="9" t="s">
        <v>188</v>
      </c>
      <c r="K14" s="37">
        <v>0.81877435788813757</v>
      </c>
      <c r="M14" s="38" t="s">
        <v>304</v>
      </c>
      <c r="N14" s="40">
        <v>0.54500549195337322</v>
      </c>
      <c r="O14" s="37"/>
      <c r="P14" s="38" t="s">
        <v>263</v>
      </c>
      <c r="Q14" s="40">
        <v>0.50494454007228362</v>
      </c>
      <c r="S14" s="9" t="s">
        <v>263</v>
      </c>
      <c r="T14" s="37">
        <v>0.56434072750024811</v>
      </c>
      <c r="V14" s="9" t="s">
        <v>304</v>
      </c>
      <c r="W14" s="37">
        <v>0.78705650312738329</v>
      </c>
    </row>
    <row r="15" spans="1:23" x14ac:dyDescent="0.35">
      <c r="A15" s="9" t="s">
        <v>89</v>
      </c>
      <c r="B15" s="37">
        <v>0.9</v>
      </c>
      <c r="C15" s="37"/>
      <c r="D15" s="9" t="s">
        <v>89</v>
      </c>
      <c r="E15" s="37">
        <v>0.67048226032982905</v>
      </c>
      <c r="G15" s="37" t="s">
        <v>89</v>
      </c>
      <c r="H15" s="37">
        <v>0.93914900783310729</v>
      </c>
      <c r="J15" s="9" t="s">
        <v>89</v>
      </c>
      <c r="K15" s="37">
        <v>0.73190523587564116</v>
      </c>
      <c r="M15" s="38" t="s">
        <v>305</v>
      </c>
      <c r="N15" s="40">
        <v>0.66471090501576258</v>
      </c>
      <c r="O15" s="37"/>
      <c r="P15" s="38" t="s">
        <v>264</v>
      </c>
      <c r="Q15" s="40">
        <v>0.50166956404112428</v>
      </c>
      <c r="S15" s="9" t="s">
        <v>264</v>
      </c>
      <c r="T15" s="37">
        <v>0.59167527956438315</v>
      </c>
      <c r="V15" s="9" t="s">
        <v>305</v>
      </c>
      <c r="W15" s="37">
        <v>0.55812824967829022</v>
      </c>
    </row>
    <row r="16" spans="1:23" x14ac:dyDescent="0.35">
      <c r="A16" s="9" t="s">
        <v>189</v>
      </c>
      <c r="B16" s="37">
        <v>0.89</v>
      </c>
      <c r="C16" s="37"/>
      <c r="D16" s="9" t="s">
        <v>189</v>
      </c>
      <c r="E16" s="37">
        <v>0.56771849132843877</v>
      </c>
      <c r="G16" s="37" t="s">
        <v>90</v>
      </c>
      <c r="H16" s="37">
        <v>0.89073083269562292</v>
      </c>
      <c r="J16" s="9" t="s">
        <v>189</v>
      </c>
      <c r="K16" s="37">
        <v>0.66687575150493894</v>
      </c>
      <c r="M16" s="38" t="s">
        <v>306</v>
      </c>
      <c r="N16" s="40">
        <v>0.65962600336548616</v>
      </c>
      <c r="O16" s="37"/>
      <c r="P16" s="38" t="s">
        <v>90</v>
      </c>
      <c r="Q16" s="40">
        <v>0.49621886033967499</v>
      </c>
      <c r="S16" s="9" t="s">
        <v>90</v>
      </c>
      <c r="T16" s="37">
        <v>0.5996824593558826</v>
      </c>
      <c r="V16" s="9" t="s">
        <v>306</v>
      </c>
      <c r="W16" s="37">
        <v>0.70486316284107209</v>
      </c>
    </row>
    <row r="17" spans="1:23" x14ac:dyDescent="0.35">
      <c r="A17" s="9" t="s">
        <v>190</v>
      </c>
      <c r="B17" s="37">
        <v>0.96324951644100576</v>
      </c>
      <c r="C17" s="37"/>
      <c r="D17" s="9" t="s">
        <v>190</v>
      </c>
      <c r="E17" s="37">
        <v>0.54957322896782135</v>
      </c>
      <c r="G17" s="37" t="s">
        <v>91</v>
      </c>
      <c r="H17" s="37">
        <v>0.86895589084594493</v>
      </c>
      <c r="J17" s="9" t="s">
        <v>190</v>
      </c>
      <c r="K17" s="37">
        <v>0.78860217759036744</v>
      </c>
      <c r="M17" s="38" t="s">
        <v>307</v>
      </c>
      <c r="N17" s="40">
        <v>0.62914861390511845</v>
      </c>
      <c r="O17" s="37"/>
      <c r="P17" s="38" t="s">
        <v>91</v>
      </c>
      <c r="Q17" s="40">
        <v>0.48050355171873704</v>
      </c>
      <c r="S17" s="9" t="s">
        <v>91</v>
      </c>
      <c r="T17" s="37">
        <v>0.61004087373534732</v>
      </c>
      <c r="V17" s="9" t="s">
        <v>307</v>
      </c>
      <c r="W17" s="37">
        <v>0.67003203075602191</v>
      </c>
    </row>
    <row r="18" spans="1:23" x14ac:dyDescent="0.35">
      <c r="A18" s="9" t="s">
        <v>191</v>
      </c>
      <c r="B18" s="37">
        <v>0.9</v>
      </c>
      <c r="C18" s="37"/>
      <c r="D18" s="9" t="s">
        <v>191</v>
      </c>
      <c r="E18" s="37">
        <v>0.62055651185014493</v>
      </c>
      <c r="G18" s="37" t="s">
        <v>92</v>
      </c>
      <c r="H18" s="37">
        <v>0.84757684924551913</v>
      </c>
      <c r="J18" s="9" t="s">
        <v>191</v>
      </c>
      <c r="K18" s="37">
        <v>0.89376341556386718</v>
      </c>
      <c r="M18" s="38" t="s">
        <v>308</v>
      </c>
      <c r="N18" s="40">
        <v>0.54884584502316525</v>
      </c>
      <c r="O18" s="37"/>
      <c r="P18" s="38" t="s">
        <v>92</v>
      </c>
      <c r="Q18" s="40">
        <v>0.49980045268000045</v>
      </c>
      <c r="S18" s="9" t="s">
        <v>92</v>
      </c>
      <c r="T18" s="37">
        <v>0.60389577009076689</v>
      </c>
      <c r="V18" s="9" t="s">
        <v>308</v>
      </c>
      <c r="W18" s="37">
        <v>0.55446441689901282</v>
      </c>
    </row>
    <row r="19" spans="1:23" x14ac:dyDescent="0.35">
      <c r="A19" s="9" t="s">
        <v>192</v>
      </c>
      <c r="B19" s="37">
        <v>0.9966216216216216</v>
      </c>
      <c r="C19" s="37"/>
      <c r="D19" s="9" t="s">
        <v>192</v>
      </c>
      <c r="E19" s="37">
        <v>0.55657303424389593</v>
      </c>
      <c r="G19" s="37" t="s">
        <v>93</v>
      </c>
      <c r="H19" s="37">
        <v>0.73184873108130277</v>
      </c>
      <c r="J19" s="9" t="s">
        <v>192</v>
      </c>
      <c r="K19" s="37">
        <v>0.74994859865969854</v>
      </c>
      <c r="M19" s="38" t="s">
        <v>309</v>
      </c>
      <c r="N19" s="40">
        <v>0.46882974562736629</v>
      </c>
      <c r="O19" s="37"/>
      <c r="P19" s="38" t="s">
        <v>93</v>
      </c>
      <c r="Q19" s="40">
        <v>0.32011957271168162</v>
      </c>
      <c r="S19" s="9" t="s">
        <v>93</v>
      </c>
      <c r="T19" s="37">
        <v>0.49793124384922977</v>
      </c>
      <c r="V19" s="9" t="s">
        <v>309</v>
      </c>
      <c r="W19" s="37">
        <v>0.64116858752630734</v>
      </c>
    </row>
    <row r="20" spans="1:23" x14ac:dyDescent="0.35">
      <c r="A20" s="9" t="s">
        <v>193</v>
      </c>
      <c r="B20" s="37">
        <v>0.87848605577689243</v>
      </c>
      <c r="C20" s="37"/>
      <c r="D20" s="9" t="s">
        <v>193</v>
      </c>
      <c r="E20" s="37">
        <v>0.58151048127910265</v>
      </c>
      <c r="G20" s="37" t="s">
        <v>94</v>
      </c>
      <c r="H20" s="37">
        <v>0.78055459778906955</v>
      </c>
      <c r="J20" s="9" t="s">
        <v>193</v>
      </c>
      <c r="K20" s="37">
        <v>0.70152850478845963</v>
      </c>
      <c r="M20" s="38" t="s">
        <v>310</v>
      </c>
      <c r="N20" s="40">
        <v>0.55165905189552733</v>
      </c>
      <c r="O20" s="37"/>
      <c r="P20" s="38" t="s">
        <v>94</v>
      </c>
      <c r="Q20" s="40">
        <v>0.40006269430985769</v>
      </c>
      <c r="S20" s="9" t="s">
        <v>94</v>
      </c>
      <c r="T20" s="37">
        <v>0.51965601293695207</v>
      </c>
      <c r="V20" s="9" t="s">
        <v>310</v>
      </c>
      <c r="W20" s="37">
        <v>0.60777185166955061</v>
      </c>
    </row>
    <row r="21" spans="1:23" x14ac:dyDescent="0.35">
      <c r="A21" s="9" t="s">
        <v>194</v>
      </c>
      <c r="B21" s="37">
        <v>0.921875</v>
      </c>
      <c r="C21" s="37"/>
      <c r="D21" s="9" t="s">
        <v>194</v>
      </c>
      <c r="E21" s="37">
        <v>0.57331709389447949</v>
      </c>
      <c r="G21" s="37" t="s">
        <v>95</v>
      </c>
      <c r="H21" s="37">
        <v>0.64331474748012318</v>
      </c>
      <c r="J21" s="9" t="s">
        <v>194</v>
      </c>
      <c r="K21" s="37">
        <v>0.69959147597572513</v>
      </c>
      <c r="M21" s="38" t="s">
        <v>311</v>
      </c>
      <c r="N21" s="40">
        <v>0.67480682415730187</v>
      </c>
      <c r="O21" s="37"/>
      <c r="P21" s="38" t="s">
        <v>95</v>
      </c>
      <c r="Q21" s="40">
        <v>0.43842033298189975</v>
      </c>
      <c r="S21" s="9" t="s">
        <v>95</v>
      </c>
      <c r="T21" s="37">
        <v>0.44175404130821555</v>
      </c>
      <c r="V21" s="9" t="s">
        <v>311</v>
      </c>
      <c r="W21" s="37">
        <v>0.47963613858575149</v>
      </c>
    </row>
    <row r="22" spans="1:23" x14ac:dyDescent="0.35">
      <c r="A22" s="9" t="s">
        <v>195</v>
      </c>
      <c r="B22" s="37">
        <v>0.93158953722334004</v>
      </c>
      <c r="C22" s="37"/>
      <c r="D22" s="9" t="s">
        <v>195</v>
      </c>
      <c r="E22" s="37">
        <v>0.55199293983685893</v>
      </c>
      <c r="G22" s="37" t="s">
        <v>96</v>
      </c>
      <c r="H22" s="37">
        <v>0.42426151811301349</v>
      </c>
      <c r="J22" s="9" t="s">
        <v>195</v>
      </c>
      <c r="K22" s="37">
        <v>0.78070822403344187</v>
      </c>
      <c r="M22" s="38" t="s">
        <v>312</v>
      </c>
      <c r="N22" s="40">
        <v>0.6847778919045322</v>
      </c>
      <c r="O22" s="37"/>
      <c r="P22" s="38" t="s">
        <v>96</v>
      </c>
      <c r="Q22" s="40">
        <v>0.34658478059279157</v>
      </c>
      <c r="S22" s="9" t="s">
        <v>96</v>
      </c>
      <c r="T22" s="37">
        <v>0.45554864338575562</v>
      </c>
      <c r="V22" s="9" t="s">
        <v>312</v>
      </c>
      <c r="W22" s="37">
        <v>0.55866215725616253</v>
      </c>
    </row>
    <row r="23" spans="1:23" x14ac:dyDescent="0.35">
      <c r="A23" s="9" t="s">
        <v>196</v>
      </c>
      <c r="B23" s="37">
        <v>0.96982758620689657</v>
      </c>
      <c r="C23" s="37"/>
      <c r="D23" s="9" t="s">
        <v>196</v>
      </c>
      <c r="E23" s="37">
        <v>0.54377251657140813</v>
      </c>
      <c r="G23" s="37" t="s">
        <v>97</v>
      </c>
      <c r="H23" s="37">
        <v>0.3872450699602728</v>
      </c>
      <c r="J23" s="9" t="s">
        <v>196</v>
      </c>
      <c r="K23" s="37">
        <v>0.75149778479326657</v>
      </c>
      <c r="M23" s="38" t="s">
        <v>313</v>
      </c>
      <c r="N23" s="40">
        <v>0.58788956752013144</v>
      </c>
      <c r="O23" s="37"/>
      <c r="P23" s="38" t="s">
        <v>97</v>
      </c>
      <c r="Q23" s="40">
        <v>0.35379091821213904</v>
      </c>
      <c r="S23" s="9" t="s">
        <v>97</v>
      </c>
      <c r="T23" s="37">
        <v>0.4036020202355558</v>
      </c>
      <c r="V23" s="9" t="s">
        <v>313</v>
      </c>
      <c r="W23" s="37">
        <v>0.51781861118754235</v>
      </c>
    </row>
    <row r="24" spans="1:23" x14ac:dyDescent="0.35">
      <c r="A24" s="9" t="s">
        <v>197</v>
      </c>
      <c r="B24" s="37">
        <v>0.89583333333333337</v>
      </c>
      <c r="C24" s="37"/>
      <c r="D24" s="9" t="s">
        <v>197</v>
      </c>
      <c r="E24" s="37">
        <v>0.51596651527922932</v>
      </c>
      <c r="G24" s="37" t="s">
        <v>98</v>
      </c>
      <c r="H24" s="37">
        <v>0.49180637375112579</v>
      </c>
      <c r="J24" s="9" t="s">
        <v>197</v>
      </c>
      <c r="K24" s="37">
        <v>0.39851863578022295</v>
      </c>
      <c r="M24" s="38" t="s">
        <v>314</v>
      </c>
      <c r="N24" s="40">
        <v>0.60002402810538558</v>
      </c>
      <c r="O24" s="37"/>
      <c r="P24" s="38" t="s">
        <v>98</v>
      </c>
      <c r="Q24" s="40">
        <v>0.38943817818185189</v>
      </c>
      <c r="S24" s="9" t="s">
        <v>98</v>
      </c>
      <c r="T24" s="37">
        <v>0.53827309762891085</v>
      </c>
      <c r="V24" s="9" t="s">
        <v>314</v>
      </c>
      <c r="W24" s="37">
        <v>0.57636491287299929</v>
      </c>
    </row>
    <row r="25" spans="1:23" x14ac:dyDescent="0.35">
      <c r="A25" s="9" t="s">
        <v>198</v>
      </c>
      <c r="B25" s="37">
        <v>0.8413173652694611</v>
      </c>
      <c r="C25" s="37"/>
      <c r="D25" s="9" t="s">
        <v>198</v>
      </c>
      <c r="E25" s="37">
        <v>0.48046743186186103</v>
      </c>
      <c r="G25" s="37" t="s">
        <v>99</v>
      </c>
      <c r="H25" s="37">
        <v>0.51673921247970522</v>
      </c>
      <c r="J25" s="9" t="s">
        <v>198</v>
      </c>
      <c r="K25" s="37">
        <v>0.42718021681493029</v>
      </c>
      <c r="M25" s="38" t="s">
        <v>315</v>
      </c>
      <c r="N25" s="40">
        <v>0.57069304343003724</v>
      </c>
      <c r="O25" s="37"/>
      <c r="P25" s="38" t="s">
        <v>99</v>
      </c>
      <c r="Q25" s="40">
        <v>0.32017217547129168</v>
      </c>
      <c r="S25" s="9" t="s">
        <v>99</v>
      </c>
      <c r="T25" s="37">
        <v>0.46525222559994178</v>
      </c>
      <c r="V25" s="9" t="s">
        <v>315</v>
      </c>
      <c r="W25" s="37">
        <v>0.56710198644888554</v>
      </c>
    </row>
    <row r="26" spans="1:23" x14ac:dyDescent="0.35">
      <c r="A26" s="9" t="s">
        <v>199</v>
      </c>
      <c r="B26" s="37">
        <v>0.82045454545454544</v>
      </c>
      <c r="C26" s="37"/>
      <c r="D26" s="9" t="s">
        <v>199</v>
      </c>
      <c r="E26" s="37">
        <v>0.50766980108104964</v>
      </c>
      <c r="G26" s="37" t="s">
        <v>100</v>
      </c>
      <c r="H26" s="37">
        <v>0.55151001140890954</v>
      </c>
      <c r="J26" s="9" t="s">
        <v>199</v>
      </c>
      <c r="K26" s="37">
        <v>0.37141831302560502</v>
      </c>
      <c r="M26" s="38" t="s">
        <v>316</v>
      </c>
      <c r="N26" s="40">
        <v>0.33351987189249588</v>
      </c>
      <c r="O26" s="37"/>
      <c r="P26" s="38" t="s">
        <v>100</v>
      </c>
      <c r="Q26" s="40">
        <v>0.31642745007616269</v>
      </c>
      <c r="S26" s="9" t="s">
        <v>100</v>
      </c>
      <c r="T26" s="37">
        <v>0.51305415467683624</v>
      </c>
      <c r="V26" s="9" t="s">
        <v>316</v>
      </c>
      <c r="W26" s="37">
        <v>0.42914327647520717</v>
      </c>
    </row>
    <row r="27" spans="1:23" x14ac:dyDescent="0.35">
      <c r="A27" s="9" t="s">
        <v>200</v>
      </c>
      <c r="B27" s="37">
        <v>0.9017857142857143</v>
      </c>
      <c r="C27" s="37"/>
      <c r="D27" s="9" t="s">
        <v>200</v>
      </c>
      <c r="E27" s="37">
        <v>0.43719596838775598</v>
      </c>
      <c r="G27" s="37" t="s">
        <v>101</v>
      </c>
      <c r="H27" s="37">
        <v>0.23315407910915312</v>
      </c>
      <c r="J27" s="9" t="s">
        <v>200</v>
      </c>
      <c r="K27" s="37">
        <v>0.14433186338557447</v>
      </c>
      <c r="M27" s="38" t="s">
        <v>317</v>
      </c>
      <c r="N27" s="40">
        <v>0.29291080146111592</v>
      </c>
      <c r="O27" s="37"/>
      <c r="P27" s="38" t="s">
        <v>101</v>
      </c>
      <c r="Q27" s="40">
        <v>0.24079957457652701</v>
      </c>
      <c r="S27" s="9" t="s">
        <v>101</v>
      </c>
      <c r="T27" s="37">
        <v>0.31462282847509826</v>
      </c>
      <c r="V27" s="9" t="s">
        <v>317</v>
      </c>
      <c r="W27" s="37">
        <v>0.50495502800264114</v>
      </c>
    </row>
    <row r="28" spans="1:23" x14ac:dyDescent="0.35">
      <c r="A28" s="9" t="s">
        <v>201</v>
      </c>
      <c r="B28" s="37">
        <v>0.89736842105263159</v>
      </c>
      <c r="C28" s="37"/>
      <c r="D28" s="9" t="s">
        <v>201</v>
      </c>
      <c r="E28" s="37">
        <v>0.40202244182181607</v>
      </c>
      <c r="G28" s="37" t="s">
        <v>102</v>
      </c>
      <c r="H28" s="37">
        <v>0.23397973734955033</v>
      </c>
      <c r="J28" s="9" t="s">
        <v>201</v>
      </c>
      <c r="K28" s="37">
        <v>0.18667791188620503</v>
      </c>
      <c r="M28" s="38" t="s">
        <v>318</v>
      </c>
      <c r="N28" s="40">
        <v>0.24656077354023176</v>
      </c>
      <c r="O28" s="37"/>
      <c r="P28" s="38" t="s">
        <v>102</v>
      </c>
      <c r="Q28" s="40">
        <v>0.17374592722186158</v>
      </c>
      <c r="S28" s="38" t="s">
        <v>102</v>
      </c>
      <c r="T28" s="40">
        <v>0.23454116112644063</v>
      </c>
      <c r="V28" s="9" t="s">
        <v>318</v>
      </c>
      <c r="W28" s="37">
        <v>0.41053234506727537</v>
      </c>
    </row>
    <row r="29" spans="1:23" x14ac:dyDescent="0.35">
      <c r="A29" s="9" t="s">
        <v>202</v>
      </c>
      <c r="B29" s="37">
        <v>0.91139240506329111</v>
      </c>
      <c r="C29" s="37"/>
      <c r="D29" s="9" t="s">
        <v>202</v>
      </c>
      <c r="E29" s="37">
        <v>0.4031753842491681</v>
      </c>
      <c r="G29" s="37" t="s">
        <v>103</v>
      </c>
      <c r="H29" s="37">
        <v>0.2004601047372444</v>
      </c>
      <c r="J29" s="9" t="s">
        <v>202</v>
      </c>
      <c r="K29" s="37">
        <v>0.12788157141180273</v>
      </c>
      <c r="M29" s="38" t="s">
        <v>319</v>
      </c>
      <c r="N29" s="40">
        <v>0.10617640421568011</v>
      </c>
      <c r="O29" s="37"/>
      <c r="P29" s="38" t="s">
        <v>103</v>
      </c>
      <c r="Q29" s="40">
        <v>0.17103396907727161</v>
      </c>
      <c r="S29" s="38" t="s">
        <v>103</v>
      </c>
      <c r="T29" s="40">
        <v>0.12889140000136748</v>
      </c>
      <c r="V29" s="9" t="s">
        <v>319</v>
      </c>
      <c r="W29" s="37">
        <v>1.9120755064058081E-2</v>
      </c>
    </row>
    <row r="30" spans="1:23" x14ac:dyDescent="0.35">
      <c r="A30" s="9" t="s">
        <v>203</v>
      </c>
      <c r="B30" s="37">
        <v>0.9543973941368078</v>
      </c>
      <c r="C30" s="37"/>
      <c r="D30" s="9" t="s">
        <v>203</v>
      </c>
      <c r="E30" s="37">
        <v>0.57758331597011781</v>
      </c>
      <c r="G30" s="37" t="s">
        <v>104</v>
      </c>
      <c r="H30" s="37">
        <v>5.5860172203377682E-2</v>
      </c>
      <c r="J30" s="9" t="s">
        <v>203</v>
      </c>
      <c r="K30" s="37">
        <v>8.8021469782950362E-2</v>
      </c>
      <c r="M30" s="38" t="s">
        <v>320</v>
      </c>
      <c r="N30" s="40">
        <v>0.16259815398193206</v>
      </c>
      <c r="O30" s="37"/>
      <c r="P30" s="38" t="s">
        <v>104</v>
      </c>
      <c r="Q30" s="40">
        <v>0.10408520020653493</v>
      </c>
      <c r="S30" s="38" t="s">
        <v>104</v>
      </c>
      <c r="T30" s="40">
        <v>9.7861312831606623E-2</v>
      </c>
      <c r="V30" s="9" t="s">
        <v>320</v>
      </c>
      <c r="W30" s="37">
        <v>6.3830942166569843E-2</v>
      </c>
    </row>
    <row r="31" spans="1:23" x14ac:dyDescent="0.35">
      <c r="A31" s="9" t="s">
        <v>105</v>
      </c>
      <c r="B31" s="37">
        <v>0.83910034602076122</v>
      </c>
      <c r="C31" s="37"/>
      <c r="D31" s="9" t="s">
        <v>105</v>
      </c>
      <c r="E31" s="37">
        <v>0.51796792419884896</v>
      </c>
      <c r="G31" s="37" t="s">
        <v>105</v>
      </c>
      <c r="H31" s="37">
        <v>7.2692311749736255E-2</v>
      </c>
      <c r="J31" s="9" t="s">
        <v>105</v>
      </c>
      <c r="K31" s="37">
        <v>9.3753346807207927E-2</v>
      </c>
      <c r="M31" s="38" t="s">
        <v>321</v>
      </c>
      <c r="N31" s="40">
        <v>0.15527036868962815</v>
      </c>
      <c r="O31" s="37"/>
      <c r="P31" s="38" t="s">
        <v>265</v>
      </c>
      <c r="Q31" s="40">
        <v>0.16372020166439311</v>
      </c>
      <c r="S31" s="38" t="s">
        <v>265</v>
      </c>
      <c r="T31" s="40">
        <v>0.18323311185637198</v>
      </c>
      <c r="V31" s="9" t="s">
        <v>321</v>
      </c>
      <c r="W31" s="37">
        <v>8.0402760659117542E-2</v>
      </c>
    </row>
    <row r="32" spans="1:23" x14ac:dyDescent="0.35">
      <c r="A32" s="9" t="s">
        <v>106</v>
      </c>
      <c r="B32" s="37">
        <v>0.95942028985507244</v>
      </c>
      <c r="C32" s="37"/>
      <c r="D32" s="9" t="s">
        <v>106</v>
      </c>
      <c r="E32" s="37">
        <v>0.59935371641727719</v>
      </c>
      <c r="G32" s="37" t="s">
        <v>106</v>
      </c>
      <c r="H32" s="37">
        <v>0.18813106854177475</v>
      </c>
      <c r="J32" s="9" t="s">
        <v>106</v>
      </c>
      <c r="K32" s="37">
        <v>0.22215418897337022</v>
      </c>
      <c r="M32" s="38" t="s">
        <v>322</v>
      </c>
      <c r="N32" s="40">
        <v>0.20809401192012511</v>
      </c>
      <c r="O32" s="37"/>
      <c r="P32" s="38" t="s">
        <v>376</v>
      </c>
      <c r="Q32" s="40">
        <v>0.18739187415984204</v>
      </c>
      <c r="S32" s="38" t="s">
        <v>266</v>
      </c>
      <c r="T32" s="40">
        <v>0.18881579965338049</v>
      </c>
      <c r="V32" s="9" t="s">
        <v>322</v>
      </c>
      <c r="W32" s="37">
        <v>0.10605828977850787</v>
      </c>
    </row>
    <row r="33" spans="1:23" x14ac:dyDescent="0.35">
      <c r="A33" s="9" t="s">
        <v>106</v>
      </c>
      <c r="B33" s="37">
        <v>0.91379310344827591</v>
      </c>
      <c r="C33" s="37"/>
      <c r="D33" s="9" t="s">
        <v>422</v>
      </c>
      <c r="E33" s="37">
        <v>0.38819113568482433</v>
      </c>
      <c r="G33" s="37" t="s">
        <v>107</v>
      </c>
      <c r="H33" s="37">
        <v>0.11189092880787213</v>
      </c>
      <c r="J33" s="9" t="s">
        <v>204</v>
      </c>
      <c r="K33" s="37">
        <v>7.4350051588791058E-2</v>
      </c>
      <c r="M33" s="38" t="s">
        <v>323</v>
      </c>
      <c r="N33" s="40">
        <v>0.23587107618406536</v>
      </c>
      <c r="O33" s="37"/>
      <c r="P33" s="38" t="s">
        <v>107</v>
      </c>
      <c r="Q33" s="40">
        <v>0.20750368681719614</v>
      </c>
      <c r="S33" s="38" t="s">
        <v>107</v>
      </c>
      <c r="T33" s="40">
        <v>0.1779608014109838</v>
      </c>
      <c r="V33" s="9" t="s">
        <v>323</v>
      </c>
      <c r="W33" s="37">
        <v>1.9362212400258066E-2</v>
      </c>
    </row>
    <row r="34" spans="1:23" x14ac:dyDescent="0.35">
      <c r="A34" s="9" t="s">
        <v>204</v>
      </c>
      <c r="B34" s="37">
        <v>1.0305555555555554</v>
      </c>
      <c r="C34" s="37"/>
      <c r="D34" s="9" t="s">
        <v>205</v>
      </c>
      <c r="E34" s="37">
        <v>0.19251431965054583</v>
      </c>
      <c r="G34" s="37" t="s">
        <v>108</v>
      </c>
      <c r="H34" s="37">
        <v>0.13020629483582608</v>
      </c>
      <c r="J34" s="9" t="s">
        <v>205</v>
      </c>
      <c r="K34" s="37">
        <v>6.3274226709383805E-2</v>
      </c>
      <c r="M34" s="38" t="s">
        <v>324</v>
      </c>
      <c r="N34" s="40">
        <v>0.14505035383258164</v>
      </c>
      <c r="O34" s="37"/>
      <c r="P34" s="38" t="s">
        <v>108</v>
      </c>
      <c r="Q34" s="40">
        <v>0.12082728889860396</v>
      </c>
      <c r="S34" s="38" t="s">
        <v>108</v>
      </c>
      <c r="T34" s="40">
        <v>4.6978909687174615E-2</v>
      </c>
      <c r="V34" s="9" t="s">
        <v>324</v>
      </c>
      <c r="W34" s="37">
        <v>4.2937118919704816E-2</v>
      </c>
    </row>
    <row r="35" spans="1:23" x14ac:dyDescent="0.35">
      <c r="A35" s="9" t="s">
        <v>205</v>
      </c>
      <c r="B35" s="37">
        <v>0.88043478260869568</v>
      </c>
      <c r="C35" s="37"/>
      <c r="D35" s="9" t="s">
        <v>109</v>
      </c>
      <c r="E35" s="37">
        <v>0.38769278877464031</v>
      </c>
      <c r="G35" s="37" t="s">
        <v>109</v>
      </c>
      <c r="H35" s="37">
        <v>0.4150233128337586</v>
      </c>
      <c r="J35" s="9" t="s">
        <v>109</v>
      </c>
      <c r="K35" s="37">
        <v>0.11441717201751588</v>
      </c>
      <c r="M35" s="38" t="s">
        <v>325</v>
      </c>
      <c r="N35" s="40">
        <v>0.15026268239066598</v>
      </c>
      <c r="O35" s="37"/>
      <c r="P35" s="38" t="s">
        <v>267</v>
      </c>
      <c r="Q35" s="40">
        <v>0.19262852915448314</v>
      </c>
      <c r="S35" s="38" t="s">
        <v>267</v>
      </c>
      <c r="T35" s="40">
        <v>0.24923629000806999</v>
      </c>
      <c r="V35" s="9" t="s">
        <v>325</v>
      </c>
      <c r="W35" s="37">
        <v>0.45379663704597861</v>
      </c>
    </row>
    <row r="36" spans="1:23" x14ac:dyDescent="0.35">
      <c r="A36" s="9" t="s">
        <v>109</v>
      </c>
      <c r="B36" s="37">
        <v>0.95238095238095233</v>
      </c>
      <c r="C36" s="37"/>
      <c r="D36" s="9" t="s">
        <v>110</v>
      </c>
      <c r="E36" s="37">
        <v>0.35913098655987791</v>
      </c>
      <c r="G36" s="37" t="s">
        <v>110</v>
      </c>
      <c r="H36" s="37">
        <v>0.56492346379048219</v>
      </c>
      <c r="J36" s="9" t="s">
        <v>110</v>
      </c>
      <c r="K36" s="37">
        <v>0.25864829127215899</v>
      </c>
      <c r="M36" s="38" t="s">
        <v>326</v>
      </c>
      <c r="N36" s="40">
        <v>0.17745443263525931</v>
      </c>
      <c r="O36" s="37"/>
      <c r="P36" s="38" t="s">
        <v>268</v>
      </c>
      <c r="Q36" s="40">
        <v>0.13883337841028878</v>
      </c>
      <c r="S36" s="38" t="s">
        <v>268</v>
      </c>
      <c r="T36" s="40">
        <v>0.25910616863573821</v>
      </c>
      <c r="V36" s="9" t="s">
        <v>326</v>
      </c>
      <c r="W36" s="37">
        <v>0.47183686835782518</v>
      </c>
    </row>
    <row r="37" spans="1:23" x14ac:dyDescent="0.35">
      <c r="A37" s="9" t="s">
        <v>110</v>
      </c>
      <c r="B37" s="37">
        <v>0.87296416938110755</v>
      </c>
      <c r="C37" s="37"/>
      <c r="D37" s="9" t="s">
        <v>206</v>
      </c>
      <c r="E37" s="37">
        <v>0.39873616747115703</v>
      </c>
      <c r="G37" s="37" t="s">
        <v>111</v>
      </c>
      <c r="H37" s="37">
        <v>0.5086848120574905</v>
      </c>
      <c r="J37" s="9" t="s">
        <v>206</v>
      </c>
      <c r="K37" s="37">
        <v>0.2520874664998668</v>
      </c>
      <c r="M37" s="38" t="s">
        <v>327</v>
      </c>
      <c r="N37" s="40">
        <v>0.20013488059927689</v>
      </c>
      <c r="O37" s="37"/>
      <c r="P37" s="38" t="s">
        <v>111</v>
      </c>
      <c r="Q37" s="40">
        <v>0.21958672112595801</v>
      </c>
      <c r="S37" s="38" t="s">
        <v>111</v>
      </c>
      <c r="T37" s="40">
        <v>0.22187069303084214</v>
      </c>
      <c r="V37" s="9" t="s">
        <v>327</v>
      </c>
      <c r="W37" s="37">
        <v>0.30706697632633373</v>
      </c>
    </row>
    <row r="38" spans="1:23" x14ac:dyDescent="0.35">
      <c r="A38" s="9" t="s">
        <v>206</v>
      </c>
      <c r="B38" s="37">
        <v>1.0085470085470085</v>
      </c>
      <c r="C38" s="37"/>
      <c r="D38" s="9" t="s">
        <v>112</v>
      </c>
      <c r="E38" s="37">
        <v>0.56381860131293959</v>
      </c>
      <c r="G38" s="37" t="s">
        <v>112</v>
      </c>
      <c r="H38" s="37">
        <v>0.52857468288808684</v>
      </c>
      <c r="J38" s="9" t="s">
        <v>112</v>
      </c>
      <c r="K38" s="37">
        <v>0.39325283343489076</v>
      </c>
      <c r="M38" s="38" t="s">
        <v>328</v>
      </c>
      <c r="N38" s="40">
        <v>0.36505872482292973</v>
      </c>
      <c r="O38" s="37"/>
      <c r="P38" s="38" t="s">
        <v>269</v>
      </c>
      <c r="Q38" s="40">
        <v>0.33604028499087624</v>
      </c>
      <c r="S38" s="38" t="s">
        <v>269</v>
      </c>
      <c r="T38" s="40">
        <v>0.37612187995884439</v>
      </c>
      <c r="V38" s="9" t="s">
        <v>328</v>
      </c>
      <c r="W38" s="37">
        <v>0.19659131532491772</v>
      </c>
    </row>
    <row r="39" spans="1:23" x14ac:dyDescent="0.35">
      <c r="A39" s="9" t="s">
        <v>112</v>
      </c>
      <c r="B39" s="37">
        <v>1</v>
      </c>
      <c r="C39" s="37"/>
      <c r="D39" s="9" t="s">
        <v>207</v>
      </c>
      <c r="E39" s="37">
        <v>0.48051591367178825</v>
      </c>
      <c r="G39" s="37" t="s">
        <v>113</v>
      </c>
      <c r="H39" s="37">
        <v>0.54836983738602507</v>
      </c>
      <c r="J39" s="9" t="s">
        <v>207</v>
      </c>
      <c r="K39" s="37">
        <v>0.30319793569464792</v>
      </c>
      <c r="M39" s="38" t="s">
        <v>329</v>
      </c>
      <c r="N39" s="40">
        <v>0.44231082344828698</v>
      </c>
      <c r="O39" s="37"/>
      <c r="P39" s="38" t="s">
        <v>113</v>
      </c>
      <c r="Q39" s="40">
        <v>0.35536171378182796</v>
      </c>
      <c r="S39" s="38" t="s">
        <v>113</v>
      </c>
      <c r="T39" s="40">
        <v>0.30585256200046967</v>
      </c>
      <c r="V39" s="9" t="s">
        <v>329</v>
      </c>
      <c r="W39" s="37">
        <v>0.37344349847420827</v>
      </c>
    </row>
    <row r="40" spans="1:23" x14ac:dyDescent="0.35">
      <c r="A40" s="9" t="s">
        <v>207</v>
      </c>
      <c r="B40" s="37">
        <v>0.97010869565217395</v>
      </c>
      <c r="C40" s="37"/>
      <c r="D40" s="9" t="s">
        <v>208</v>
      </c>
      <c r="E40" s="37">
        <v>0.65421430104097145</v>
      </c>
      <c r="G40" s="37" t="s">
        <v>114</v>
      </c>
      <c r="H40" s="37">
        <v>0.48835862965188265</v>
      </c>
      <c r="J40" s="9" t="s">
        <v>208</v>
      </c>
      <c r="K40" s="37">
        <v>0.40381876904988068</v>
      </c>
      <c r="M40" s="38" t="s">
        <v>330</v>
      </c>
      <c r="N40" s="40">
        <v>0.49103491049074866</v>
      </c>
      <c r="O40" s="37"/>
      <c r="P40" s="38" t="s">
        <v>114</v>
      </c>
      <c r="Q40" s="40">
        <v>0.38001903121480579</v>
      </c>
      <c r="S40" s="38" t="s">
        <v>114</v>
      </c>
      <c r="T40" s="40">
        <v>0.41457855962805124</v>
      </c>
      <c r="V40" s="9" t="s">
        <v>330</v>
      </c>
      <c r="W40" s="37">
        <v>0.64866599500192967</v>
      </c>
    </row>
    <row r="41" spans="1:23" x14ac:dyDescent="0.35">
      <c r="A41" s="9" t="s">
        <v>208</v>
      </c>
      <c r="B41" s="37">
        <v>0.903353057199211</v>
      </c>
      <c r="C41" s="37"/>
      <c r="D41" s="9" t="s">
        <v>209</v>
      </c>
      <c r="E41" s="37">
        <v>0.5674893741599345</v>
      </c>
      <c r="G41" s="37" t="s">
        <v>115</v>
      </c>
      <c r="H41" s="37">
        <v>0.49661840747973984</v>
      </c>
      <c r="J41" s="9" t="s">
        <v>209</v>
      </c>
      <c r="K41" s="37">
        <v>0.40992369227854292</v>
      </c>
      <c r="M41" s="38" t="s">
        <v>331</v>
      </c>
      <c r="N41" s="40">
        <v>0.4113366320646909</v>
      </c>
      <c r="O41" s="37"/>
      <c r="P41" s="38" t="s">
        <v>270</v>
      </c>
      <c r="Q41" s="40">
        <v>0.22230944385276633</v>
      </c>
      <c r="S41" s="38" t="s">
        <v>270</v>
      </c>
      <c r="T41" s="40">
        <v>0.40585876686846012</v>
      </c>
      <c r="V41" s="9" t="s">
        <v>331</v>
      </c>
      <c r="W41" s="37">
        <v>0.36845050678118846</v>
      </c>
    </row>
    <row r="42" spans="1:23" x14ac:dyDescent="0.35">
      <c r="A42" s="9" t="s">
        <v>209</v>
      </c>
      <c r="B42" s="37">
        <v>0.89121338912133896</v>
      </c>
      <c r="C42" s="37"/>
      <c r="D42" s="9" t="s">
        <v>210</v>
      </c>
      <c r="E42" s="37">
        <v>0.55591510373275355</v>
      </c>
      <c r="G42" s="37" t="s">
        <v>116</v>
      </c>
      <c r="H42" s="37">
        <v>0.5199852126784329</v>
      </c>
      <c r="J42" s="9" t="s">
        <v>210</v>
      </c>
      <c r="K42" s="37">
        <v>0.44178321533565068</v>
      </c>
      <c r="M42" s="38" t="s">
        <v>332</v>
      </c>
      <c r="N42" s="40">
        <v>0.54330861058937729</v>
      </c>
      <c r="O42" s="37"/>
      <c r="P42" s="38" t="s">
        <v>117</v>
      </c>
      <c r="Q42" s="40">
        <v>0.20138897815922266</v>
      </c>
      <c r="S42" s="38" t="s">
        <v>116</v>
      </c>
      <c r="T42" s="40">
        <v>0.46831083422747527</v>
      </c>
      <c r="V42" s="9" t="s">
        <v>332</v>
      </c>
      <c r="W42" s="37">
        <v>0.74114679607331246</v>
      </c>
    </row>
    <row r="43" spans="1:23" x14ac:dyDescent="0.35">
      <c r="A43" s="9" t="s">
        <v>210</v>
      </c>
      <c r="B43" s="37">
        <v>0.81855670103092781</v>
      </c>
      <c r="C43" s="37"/>
      <c r="D43" s="9" t="s">
        <v>211</v>
      </c>
      <c r="E43" s="37">
        <v>0.55914892301397301</v>
      </c>
      <c r="G43" s="37" t="s">
        <v>117</v>
      </c>
      <c r="H43" s="37">
        <v>0.54259932822835022</v>
      </c>
      <c r="J43" s="9" t="s">
        <v>211</v>
      </c>
      <c r="K43" s="37">
        <v>0.42348029672500354</v>
      </c>
      <c r="M43" s="38" t="s">
        <v>333</v>
      </c>
      <c r="N43" s="40">
        <v>0.48212930455470848</v>
      </c>
      <c r="O43" s="37"/>
      <c r="P43" s="38" t="s">
        <v>118</v>
      </c>
      <c r="Q43" s="40">
        <v>0.26385497672425712</v>
      </c>
      <c r="S43" s="38" t="s">
        <v>117</v>
      </c>
      <c r="T43" s="40">
        <v>0.40217300426693908</v>
      </c>
      <c r="V43" s="9" t="s">
        <v>333</v>
      </c>
      <c r="W43" s="37">
        <v>0.50884499037088626</v>
      </c>
    </row>
    <row r="44" spans="1:23" x14ac:dyDescent="0.35">
      <c r="A44" s="9" t="s">
        <v>211</v>
      </c>
      <c r="B44" s="37">
        <v>0.89772727272727271</v>
      </c>
      <c r="C44" s="37"/>
      <c r="D44" s="9" t="s">
        <v>212</v>
      </c>
      <c r="E44" s="37">
        <v>0.60444014118171907</v>
      </c>
      <c r="G44" s="37" t="s">
        <v>118</v>
      </c>
      <c r="H44" s="37">
        <v>0.42472453105054342</v>
      </c>
      <c r="J44" s="9" t="s">
        <v>212</v>
      </c>
      <c r="K44" s="37">
        <v>0.40945130677017566</v>
      </c>
      <c r="M44" s="38" t="s">
        <v>334</v>
      </c>
      <c r="N44" s="40">
        <v>0.52088349778220333</v>
      </c>
      <c r="O44" s="37"/>
      <c r="P44" s="38" t="s">
        <v>271</v>
      </c>
      <c r="Q44" s="40">
        <v>0.12180422375384399</v>
      </c>
      <c r="S44" s="38" t="s">
        <v>118</v>
      </c>
      <c r="T44" s="40">
        <v>0.35977947184001596</v>
      </c>
      <c r="V44" s="9" t="s">
        <v>334</v>
      </c>
      <c r="W44" s="37">
        <v>0.52124991333459891</v>
      </c>
    </row>
    <row r="45" spans="1:23" x14ac:dyDescent="0.35">
      <c r="A45" s="9" t="s">
        <v>212</v>
      </c>
      <c r="B45" s="37">
        <v>0.80232558139534882</v>
      </c>
      <c r="C45" s="37"/>
      <c r="D45" s="9" t="s">
        <v>213</v>
      </c>
      <c r="E45" s="37">
        <v>0.52317555317017184</v>
      </c>
      <c r="G45" s="37" t="s">
        <v>119</v>
      </c>
      <c r="H45" s="37">
        <v>0.29596188790274225</v>
      </c>
      <c r="J45" s="9" t="s">
        <v>213</v>
      </c>
      <c r="K45" s="37">
        <v>0.38118519854990318</v>
      </c>
      <c r="M45" s="38" t="s">
        <v>335</v>
      </c>
      <c r="N45" s="40">
        <v>0.51006005184454595</v>
      </c>
      <c r="O45" s="37"/>
      <c r="P45" s="38" t="s">
        <v>214</v>
      </c>
      <c r="Q45" s="40">
        <v>0.11991246337269836</v>
      </c>
      <c r="S45" s="38" t="s">
        <v>271</v>
      </c>
      <c r="T45" s="40">
        <v>0.21745280336106398</v>
      </c>
      <c r="V45" s="9" t="s">
        <v>335</v>
      </c>
      <c r="W45" s="37">
        <v>0.43201168269552148</v>
      </c>
    </row>
    <row r="46" spans="1:23" x14ac:dyDescent="0.35">
      <c r="A46" s="9" t="s">
        <v>213</v>
      </c>
      <c r="B46" s="37">
        <v>0.90298507462686572</v>
      </c>
      <c r="C46" s="37"/>
      <c r="D46" s="9" t="s">
        <v>214</v>
      </c>
      <c r="E46" s="37">
        <v>0.62906851144075593</v>
      </c>
      <c r="G46" s="37" t="s">
        <v>120</v>
      </c>
      <c r="H46" s="37">
        <v>0.18782147764002857</v>
      </c>
      <c r="J46" s="9" t="s">
        <v>214</v>
      </c>
      <c r="K46" s="37">
        <v>0.39087147856029769</v>
      </c>
      <c r="M46" s="38" t="s">
        <v>336</v>
      </c>
      <c r="N46" s="40">
        <v>0.3201257491308872</v>
      </c>
      <c r="O46" s="37"/>
      <c r="P46" s="38" t="s">
        <v>121</v>
      </c>
      <c r="Q46" s="40">
        <v>0.14157252093089376</v>
      </c>
      <c r="S46" s="38" t="s">
        <v>214</v>
      </c>
      <c r="T46" s="40">
        <v>0.24236610793614605</v>
      </c>
      <c r="V46" s="9" t="s">
        <v>336</v>
      </c>
      <c r="W46" s="37">
        <v>0.21931147018010017</v>
      </c>
    </row>
    <row r="47" spans="1:23" x14ac:dyDescent="0.35">
      <c r="A47" s="9" t="s">
        <v>214</v>
      </c>
      <c r="B47" s="37">
        <v>0.89380530973451322</v>
      </c>
      <c r="C47" s="37"/>
      <c r="D47" s="9" t="s">
        <v>215</v>
      </c>
      <c r="E47" s="37">
        <v>0.38194168158810415</v>
      </c>
      <c r="G47" s="37" t="s">
        <v>121</v>
      </c>
      <c r="H47" s="37">
        <v>2.8930580161944365E-2</v>
      </c>
      <c r="J47" s="9" t="s">
        <v>215</v>
      </c>
      <c r="K47" s="37">
        <v>0.14954857888017756</v>
      </c>
      <c r="M47" s="38" t="s">
        <v>337</v>
      </c>
      <c r="N47" s="40">
        <v>0.32530074184413493</v>
      </c>
      <c r="O47" s="37"/>
      <c r="P47" s="38" t="s">
        <v>122</v>
      </c>
      <c r="Q47" s="40">
        <v>0.17977649237338977</v>
      </c>
      <c r="S47" s="38" t="s">
        <v>121</v>
      </c>
      <c r="T47" s="40">
        <v>0.17871553100969595</v>
      </c>
      <c r="V47" s="9" t="s">
        <v>337</v>
      </c>
      <c r="W47" s="37">
        <v>8.7767048911858159E-2</v>
      </c>
    </row>
    <row r="48" spans="1:23" x14ac:dyDescent="0.35">
      <c r="A48" s="9" t="s">
        <v>215</v>
      </c>
      <c r="B48" s="37">
        <v>0.97329376854599403</v>
      </c>
      <c r="C48" s="37"/>
      <c r="D48" s="9" t="s">
        <v>216</v>
      </c>
      <c r="E48" s="37">
        <v>0.30178397714471428</v>
      </c>
      <c r="G48" s="37" t="s">
        <v>122</v>
      </c>
      <c r="H48" s="37">
        <v>0.13015348380623623</v>
      </c>
      <c r="J48" s="9" t="s">
        <v>216</v>
      </c>
      <c r="K48" s="37">
        <v>0.13072128567788688</v>
      </c>
      <c r="M48" s="38" t="s">
        <v>338</v>
      </c>
      <c r="N48" s="40">
        <v>0.47449081211280436</v>
      </c>
      <c r="O48" s="37"/>
      <c r="P48" s="38" t="s">
        <v>377</v>
      </c>
      <c r="Q48" s="40">
        <v>0.11807670351265949</v>
      </c>
      <c r="S48" s="38" t="s">
        <v>122</v>
      </c>
      <c r="T48" s="40">
        <v>0.18143302706955847</v>
      </c>
      <c r="V48" s="9" t="s">
        <v>338</v>
      </c>
      <c r="W48" s="37">
        <v>4.9185308165026434E-2</v>
      </c>
    </row>
    <row r="49" spans="1:23" x14ac:dyDescent="0.35">
      <c r="A49" s="9" t="s">
        <v>216</v>
      </c>
      <c r="B49" s="37">
        <v>1.0081521739130435</v>
      </c>
      <c r="C49" s="37"/>
      <c r="D49" s="9" t="s">
        <v>217</v>
      </c>
      <c r="E49" s="37">
        <v>0.44874975779408038</v>
      </c>
      <c r="G49" s="37" t="s">
        <v>123</v>
      </c>
      <c r="H49" s="37">
        <v>0.14590055388835527</v>
      </c>
      <c r="J49" s="9" t="s">
        <v>217</v>
      </c>
      <c r="K49" s="37">
        <v>0.11847591614049251</v>
      </c>
      <c r="M49" s="38" t="s">
        <v>340</v>
      </c>
      <c r="N49" s="40">
        <v>0.38995302527995857</v>
      </c>
      <c r="O49" s="37"/>
      <c r="P49" s="38" t="s">
        <v>378</v>
      </c>
      <c r="Q49" s="40">
        <v>0.34023349834629418</v>
      </c>
      <c r="S49" s="38" t="s">
        <v>123</v>
      </c>
      <c r="T49" s="40">
        <v>0.13571926540142057</v>
      </c>
      <c r="V49" s="9" t="s">
        <v>339</v>
      </c>
      <c r="W49" s="37">
        <v>2.8243184640051842E-2</v>
      </c>
    </row>
    <row r="50" spans="1:23" x14ac:dyDescent="0.35">
      <c r="A50" s="9" t="s">
        <v>217</v>
      </c>
      <c r="B50" s="37">
        <v>0.94550408719346046</v>
      </c>
      <c r="C50" s="37"/>
      <c r="D50" s="9" t="s">
        <v>218</v>
      </c>
      <c r="E50" s="37">
        <v>0.51810987299778943</v>
      </c>
      <c r="G50" s="37" t="s">
        <v>124</v>
      </c>
      <c r="H50" s="37">
        <v>0.20299294521950031</v>
      </c>
      <c r="J50" s="9" t="s">
        <v>218</v>
      </c>
      <c r="K50" s="37">
        <v>4.9800295427600234E-2</v>
      </c>
      <c r="M50" s="38" t="s">
        <v>341</v>
      </c>
      <c r="N50" s="40">
        <v>0.31581088917043559</v>
      </c>
      <c r="O50" s="37"/>
      <c r="P50" s="38" t="s">
        <v>273</v>
      </c>
      <c r="Q50" s="40">
        <v>0.30583658314687817</v>
      </c>
      <c r="S50" s="38" t="s">
        <v>272</v>
      </c>
      <c r="T50" s="40">
        <v>0.27090753902394915</v>
      </c>
      <c r="V50" s="9" t="s">
        <v>340</v>
      </c>
      <c r="W50" s="37">
        <v>1.8089681201194485E-2</v>
      </c>
    </row>
    <row r="51" spans="1:23" x14ac:dyDescent="0.35">
      <c r="A51" s="9" t="s">
        <v>218</v>
      </c>
      <c r="B51" s="37">
        <v>0.97518610421836227</v>
      </c>
      <c r="C51" s="37"/>
      <c r="D51" s="9" t="s">
        <v>219</v>
      </c>
      <c r="E51" s="37">
        <v>0.58549420993026624</v>
      </c>
      <c r="G51" s="37" t="s">
        <v>125</v>
      </c>
      <c r="H51" s="37">
        <v>0.27306377235541213</v>
      </c>
      <c r="J51" s="9" t="s">
        <v>219</v>
      </c>
      <c r="K51" s="37">
        <v>8.5864969190264651E-2</v>
      </c>
      <c r="M51" s="38" t="s">
        <v>342</v>
      </c>
      <c r="N51" s="40">
        <v>0.25167155919562401</v>
      </c>
      <c r="O51" s="37"/>
      <c r="P51" s="38" t="s">
        <v>126</v>
      </c>
      <c r="Q51" s="40">
        <v>0.29253554343516941</v>
      </c>
      <c r="S51" s="38" t="s">
        <v>273</v>
      </c>
      <c r="T51" s="40">
        <v>0.22186695370926865</v>
      </c>
      <c r="V51" s="9" t="s">
        <v>341</v>
      </c>
      <c r="W51" s="37">
        <v>0.49851147355152226</v>
      </c>
    </row>
    <row r="52" spans="1:23" x14ac:dyDescent="0.35">
      <c r="A52" s="9" t="s">
        <v>219</v>
      </c>
      <c r="B52" s="37">
        <v>0.91724137931034477</v>
      </c>
      <c r="C52" s="37"/>
      <c r="D52" s="9" t="s">
        <v>220</v>
      </c>
      <c r="E52" s="37">
        <v>0.50904941915727131</v>
      </c>
      <c r="G52" s="37" t="s">
        <v>126</v>
      </c>
      <c r="H52" s="37">
        <v>0.1990992286150573</v>
      </c>
      <c r="J52" s="9" t="s">
        <v>220</v>
      </c>
      <c r="K52" s="37">
        <v>0.22377101540092703</v>
      </c>
      <c r="M52" s="38" t="s">
        <v>343</v>
      </c>
      <c r="N52" s="40">
        <v>0.28350335609472616</v>
      </c>
      <c r="O52" s="37"/>
      <c r="P52" s="38" t="s">
        <v>127</v>
      </c>
      <c r="Q52" s="40">
        <v>0.24791826392980251</v>
      </c>
      <c r="S52" s="38" t="s">
        <v>274</v>
      </c>
      <c r="T52" s="40">
        <v>0.32523535806955339</v>
      </c>
      <c r="V52" s="9" t="s">
        <v>342</v>
      </c>
      <c r="W52" s="37">
        <v>0.59814282776295347</v>
      </c>
    </row>
    <row r="53" spans="1:23" x14ac:dyDescent="0.35">
      <c r="A53" s="9" t="s">
        <v>220</v>
      </c>
      <c r="B53" s="37">
        <v>0.94919786096256686</v>
      </c>
      <c r="C53" s="37"/>
      <c r="D53" s="9" t="s">
        <v>221</v>
      </c>
      <c r="E53" s="37">
        <v>0.56131005981017401</v>
      </c>
      <c r="G53" s="37" t="s">
        <v>127</v>
      </c>
      <c r="H53" s="37">
        <v>0.14889056800366135</v>
      </c>
      <c r="J53" s="9" t="s">
        <v>221</v>
      </c>
      <c r="K53" s="37">
        <v>0.24119579520558007</v>
      </c>
      <c r="M53" s="38" t="s">
        <v>344</v>
      </c>
      <c r="N53" s="40">
        <v>0.17941953887227055</v>
      </c>
      <c r="O53" s="37"/>
      <c r="P53" s="38" t="s">
        <v>275</v>
      </c>
      <c r="Q53" s="40">
        <v>0.23828480972748081</v>
      </c>
      <c r="S53" s="38" t="s">
        <v>127</v>
      </c>
      <c r="T53" s="40">
        <v>0.40433887329964735</v>
      </c>
      <c r="V53" s="9" t="s">
        <v>343</v>
      </c>
      <c r="W53" s="37">
        <v>0.40563173428784471</v>
      </c>
    </row>
    <row r="54" spans="1:23" x14ac:dyDescent="0.35">
      <c r="A54" s="9" t="s">
        <v>221</v>
      </c>
      <c r="B54" s="37">
        <v>1.0049382716049382</v>
      </c>
      <c r="C54" s="37"/>
      <c r="D54" s="9" t="s">
        <v>222</v>
      </c>
      <c r="E54" s="37">
        <v>0.50487950740902265</v>
      </c>
      <c r="G54" s="37" t="s">
        <v>128</v>
      </c>
      <c r="H54" s="37">
        <v>0.18708992726911486</v>
      </c>
      <c r="J54" s="9" t="s">
        <v>222</v>
      </c>
      <c r="K54" s="37">
        <v>0.21075413924485728</v>
      </c>
      <c r="M54" s="38" t="s">
        <v>345</v>
      </c>
      <c r="N54" s="40">
        <v>0.20783322726654196</v>
      </c>
      <c r="O54" s="37"/>
      <c r="P54" s="38" t="s">
        <v>275</v>
      </c>
      <c r="Q54" s="40">
        <v>0.25337080931051731</v>
      </c>
      <c r="S54" s="38" t="s">
        <v>275</v>
      </c>
      <c r="T54" s="40">
        <v>0.42746916196598067</v>
      </c>
      <c r="V54" s="9" t="s">
        <v>344</v>
      </c>
      <c r="W54" s="37">
        <v>0.49791950963526299</v>
      </c>
    </row>
    <row r="55" spans="1:23" x14ac:dyDescent="0.35">
      <c r="A55" s="9" t="s">
        <v>222</v>
      </c>
      <c r="B55" s="37">
        <v>0.95238095238095233</v>
      </c>
      <c r="C55" s="37"/>
      <c r="D55" s="9" t="s">
        <v>223</v>
      </c>
      <c r="E55" s="37">
        <v>0.51095255303489495</v>
      </c>
      <c r="G55" s="37" t="s">
        <v>129</v>
      </c>
      <c r="H55" s="37">
        <v>0.30476405613875324</v>
      </c>
      <c r="J55" s="9" t="s">
        <v>223</v>
      </c>
      <c r="K55" s="37">
        <v>0.16041461999498</v>
      </c>
      <c r="M55" s="38" t="s">
        <v>346</v>
      </c>
      <c r="N55" s="40">
        <v>0.46633629460617049</v>
      </c>
      <c r="O55" s="37"/>
      <c r="P55" s="38" t="s">
        <v>129</v>
      </c>
      <c r="Q55" s="40">
        <v>0.22281366667794572</v>
      </c>
      <c r="S55" s="38" t="s">
        <v>129</v>
      </c>
      <c r="T55" s="40">
        <v>0.45174236775609961</v>
      </c>
      <c r="V55" s="9" t="s">
        <v>345</v>
      </c>
      <c r="W55" s="37">
        <v>0.60473009370041519</v>
      </c>
    </row>
    <row r="56" spans="1:23" x14ac:dyDescent="0.35">
      <c r="A56" s="9" t="s">
        <v>223</v>
      </c>
      <c r="B56" s="37">
        <v>0.95499999999999996</v>
      </c>
      <c r="C56" s="37"/>
      <c r="D56" s="9" t="s">
        <v>224</v>
      </c>
      <c r="E56" s="37">
        <v>0.51854626385018998</v>
      </c>
      <c r="G56" s="37" t="s">
        <v>130</v>
      </c>
      <c r="H56" s="37">
        <v>0.58755389235400091</v>
      </c>
      <c r="J56" s="9" t="s">
        <v>224</v>
      </c>
      <c r="K56" s="37">
        <v>0.36780180556640152</v>
      </c>
      <c r="M56" s="38" t="s">
        <v>347</v>
      </c>
      <c r="N56" s="40">
        <v>0.54486844551738534</v>
      </c>
      <c r="O56" s="37"/>
      <c r="P56" s="38" t="s">
        <v>130</v>
      </c>
      <c r="Q56" s="40">
        <v>0.36154547056185532</v>
      </c>
      <c r="S56" s="38" t="s">
        <v>130</v>
      </c>
      <c r="T56" s="40">
        <v>0.56168985859969411</v>
      </c>
      <c r="V56" s="9" t="s">
        <v>346</v>
      </c>
      <c r="W56" s="37">
        <v>0.56705358054426536</v>
      </c>
    </row>
    <row r="57" spans="1:23" x14ac:dyDescent="0.35">
      <c r="A57" s="9" t="s">
        <v>224</v>
      </c>
      <c r="B57" s="37">
        <v>0.93785310734463279</v>
      </c>
      <c r="C57" s="37"/>
      <c r="D57" s="9" t="s">
        <v>225</v>
      </c>
      <c r="E57" s="37">
        <v>0.58942449467010316</v>
      </c>
      <c r="G57" s="37" t="s">
        <v>131</v>
      </c>
      <c r="H57" s="37">
        <v>0.76103080168630077</v>
      </c>
      <c r="J57" s="9" t="s">
        <v>225</v>
      </c>
      <c r="K57" s="37">
        <v>0.57849752268509991</v>
      </c>
      <c r="M57" s="38" t="s">
        <v>348</v>
      </c>
      <c r="N57" s="40">
        <v>0.66216682155379325</v>
      </c>
      <c r="O57" s="37"/>
      <c r="P57" s="38" t="s">
        <v>131</v>
      </c>
      <c r="Q57" s="40">
        <v>0.3953704701016918</v>
      </c>
      <c r="S57" s="38" t="s">
        <v>131</v>
      </c>
      <c r="T57" s="40">
        <v>0.49151797113412293</v>
      </c>
      <c r="V57" s="9" t="s">
        <v>347</v>
      </c>
      <c r="W57" s="37">
        <v>0.5551545575974729</v>
      </c>
    </row>
    <row r="58" spans="1:23" x14ac:dyDescent="0.35">
      <c r="A58" s="9" t="s">
        <v>225</v>
      </c>
      <c r="B58" s="37">
        <v>0.91836734693877553</v>
      </c>
      <c r="C58" s="37"/>
      <c r="D58" s="9" t="s">
        <v>226</v>
      </c>
      <c r="E58" s="37">
        <v>0.48070760720653949</v>
      </c>
      <c r="G58" s="37" t="s">
        <v>132</v>
      </c>
      <c r="H58" s="37">
        <v>0.71869755291709481</v>
      </c>
      <c r="J58" s="9" t="s">
        <v>226</v>
      </c>
      <c r="K58" s="37">
        <v>0.4334351525723778</v>
      </c>
      <c r="M58" s="38" t="s">
        <v>349</v>
      </c>
      <c r="N58" s="40">
        <v>0.67644484427064822</v>
      </c>
      <c r="O58" s="37"/>
      <c r="P58" s="38" t="s">
        <v>132</v>
      </c>
      <c r="Q58" s="40">
        <v>0.42079687536234245</v>
      </c>
      <c r="S58" s="38" t="s">
        <v>132</v>
      </c>
      <c r="T58" s="40">
        <v>0.51718600585211427</v>
      </c>
      <c r="V58" s="9" t="s">
        <v>348</v>
      </c>
      <c r="W58" s="37">
        <v>0.71967363392005568</v>
      </c>
    </row>
    <row r="59" spans="1:23" x14ac:dyDescent="0.35">
      <c r="A59" s="9" t="s">
        <v>226</v>
      </c>
      <c r="B59" s="37">
        <v>0.98232323232323238</v>
      </c>
      <c r="C59" s="37"/>
      <c r="D59" s="9" t="s">
        <v>227</v>
      </c>
      <c r="E59" s="37">
        <v>0.58064821445889181</v>
      </c>
      <c r="G59" s="37" t="s">
        <v>133</v>
      </c>
      <c r="H59" s="37">
        <v>0.86132066680318986</v>
      </c>
      <c r="J59" s="9" t="s">
        <v>227</v>
      </c>
      <c r="K59" s="37">
        <v>0.61797640787965069</v>
      </c>
      <c r="M59" s="38" t="s">
        <v>350</v>
      </c>
      <c r="N59" s="40">
        <v>0.65695920294076293</v>
      </c>
      <c r="O59" s="37"/>
      <c r="P59" s="38" t="s">
        <v>133</v>
      </c>
      <c r="Q59" s="40">
        <v>0.51731753191851026</v>
      </c>
      <c r="S59" s="38" t="s">
        <v>133</v>
      </c>
      <c r="T59" s="40">
        <v>0.63394838229744943</v>
      </c>
      <c r="V59" s="9" t="s">
        <v>349</v>
      </c>
      <c r="W59" s="37">
        <v>0.69517579295785659</v>
      </c>
    </row>
    <row r="60" spans="1:23" x14ac:dyDescent="0.35">
      <c r="A60" s="9" t="s">
        <v>227</v>
      </c>
      <c r="B60" s="37">
        <v>0.90909090909090906</v>
      </c>
      <c r="C60" s="37"/>
      <c r="D60" s="9" t="s">
        <v>228</v>
      </c>
      <c r="E60" s="37">
        <v>0.59697311054942559</v>
      </c>
      <c r="G60" s="37" t="s">
        <v>134</v>
      </c>
      <c r="H60" s="37">
        <v>0.89069172946197595</v>
      </c>
      <c r="J60" s="9" t="s">
        <v>228</v>
      </c>
      <c r="K60" s="37">
        <v>0.68298292366118762</v>
      </c>
      <c r="M60" s="38" t="s">
        <v>351</v>
      </c>
      <c r="N60" s="40">
        <v>0.41588536887623662</v>
      </c>
      <c r="O60" s="37"/>
      <c r="P60" s="38" t="s">
        <v>276</v>
      </c>
      <c r="Q60" s="40">
        <v>0.51673289027402014</v>
      </c>
      <c r="S60" s="38" t="s">
        <v>276</v>
      </c>
      <c r="T60" s="40">
        <v>0.64354392854810361</v>
      </c>
      <c r="V60" s="9" t="s">
        <v>350</v>
      </c>
      <c r="W60" s="37">
        <v>0.70103593580202905</v>
      </c>
    </row>
    <row r="61" spans="1:23" x14ac:dyDescent="0.35">
      <c r="A61" s="9" t="s">
        <v>228</v>
      </c>
      <c r="B61" s="37">
        <v>0.83657587548638135</v>
      </c>
      <c r="C61" s="37"/>
      <c r="D61" s="9" t="s">
        <v>229</v>
      </c>
      <c r="E61" s="37">
        <v>0.51299350133362331</v>
      </c>
      <c r="G61" s="37" t="s">
        <v>135</v>
      </c>
      <c r="H61" s="37">
        <v>0.7338239818821366</v>
      </c>
      <c r="J61" s="38" t="s">
        <v>229</v>
      </c>
      <c r="K61" s="37">
        <v>0.64475296698898199</v>
      </c>
      <c r="M61" s="38" t="s">
        <v>352</v>
      </c>
      <c r="N61" s="40">
        <v>0.42575171524927274</v>
      </c>
      <c r="O61" s="37"/>
      <c r="P61" s="38" t="s">
        <v>135</v>
      </c>
      <c r="Q61" s="40">
        <v>0.43992015172784421</v>
      </c>
      <c r="S61" s="38" t="s">
        <v>135</v>
      </c>
      <c r="T61" s="40">
        <v>0.46676320673534061</v>
      </c>
      <c r="V61" s="9" t="s">
        <v>351</v>
      </c>
      <c r="W61" s="37">
        <v>0.61508131890639961</v>
      </c>
    </row>
    <row r="62" spans="1:23" x14ac:dyDescent="0.35">
      <c r="A62" s="9" t="s">
        <v>229</v>
      </c>
      <c r="B62" s="37">
        <v>0.92354124748490951</v>
      </c>
      <c r="C62" s="37"/>
      <c r="D62" s="9" t="s">
        <v>230</v>
      </c>
      <c r="E62" s="37">
        <v>0.49940224645648795</v>
      </c>
      <c r="G62" s="37" t="s">
        <v>136</v>
      </c>
      <c r="H62" s="37">
        <v>0.4998637193913063</v>
      </c>
      <c r="J62" s="9" t="s">
        <v>230</v>
      </c>
      <c r="K62" s="37">
        <v>0.58087460534491253</v>
      </c>
      <c r="M62" s="38" t="s">
        <v>353</v>
      </c>
      <c r="N62" s="40">
        <v>0.41115210513991213</v>
      </c>
      <c r="O62" s="37"/>
      <c r="P62" s="38" t="s">
        <v>379</v>
      </c>
      <c r="Q62" s="40">
        <v>0.40654977858222252</v>
      </c>
      <c r="S62" s="38" t="s">
        <v>277</v>
      </c>
      <c r="T62" s="40">
        <v>0.4908586144037369</v>
      </c>
      <c r="V62" s="9" t="s">
        <v>352</v>
      </c>
      <c r="W62" s="37">
        <v>0.51419786935566758</v>
      </c>
    </row>
    <row r="63" spans="1:23" x14ac:dyDescent="0.35">
      <c r="A63" s="9" t="s">
        <v>230</v>
      </c>
      <c r="B63" s="37">
        <v>0.96969696969696972</v>
      </c>
      <c r="C63" s="37"/>
      <c r="D63" s="9" t="s">
        <v>231</v>
      </c>
      <c r="E63" s="37">
        <v>0.55325482493542211</v>
      </c>
      <c r="G63" s="37" t="s">
        <v>137</v>
      </c>
      <c r="H63" s="37">
        <v>0.57372413381358656</v>
      </c>
      <c r="J63" s="9" t="s">
        <v>231</v>
      </c>
      <c r="K63" s="37">
        <v>0.44299025690012894</v>
      </c>
      <c r="M63" s="38" t="s">
        <v>354</v>
      </c>
      <c r="N63" s="40">
        <v>0.46049385363347034</v>
      </c>
      <c r="O63" s="37"/>
      <c r="P63" s="38" t="s">
        <v>137</v>
      </c>
      <c r="Q63" s="40">
        <v>0.52536550249804681</v>
      </c>
      <c r="S63" s="38" t="s">
        <v>137</v>
      </c>
      <c r="T63" s="40">
        <v>0.53820280405076937</v>
      </c>
      <c r="V63" s="9" t="s">
        <v>353</v>
      </c>
      <c r="W63" s="37">
        <v>0.62840268286136003</v>
      </c>
    </row>
    <row r="64" spans="1:23" x14ac:dyDescent="0.35">
      <c r="A64" s="9" t="s">
        <v>231</v>
      </c>
      <c r="B64" s="37">
        <v>0.83602771362586603</v>
      </c>
      <c r="C64" s="37"/>
      <c r="D64" s="9" t="s">
        <v>138</v>
      </c>
      <c r="E64" s="37">
        <v>0.5378340602965983</v>
      </c>
      <c r="G64" s="37" t="s">
        <v>138</v>
      </c>
      <c r="H64" s="37">
        <v>0.52365706760158515</v>
      </c>
      <c r="J64" s="9" t="s">
        <v>138</v>
      </c>
      <c r="K64" s="37">
        <v>0.49065895071440607</v>
      </c>
      <c r="M64" s="38" t="s">
        <v>355</v>
      </c>
      <c r="N64" s="40">
        <v>0.48969915630905347</v>
      </c>
      <c r="O64" s="37"/>
      <c r="P64" s="38" t="s">
        <v>278</v>
      </c>
      <c r="Q64" s="40">
        <v>0.54953262749163667</v>
      </c>
      <c r="S64" s="38" t="s">
        <v>278</v>
      </c>
      <c r="T64" s="40">
        <v>0.576065993748613</v>
      </c>
      <c r="V64" s="9" t="s">
        <v>354</v>
      </c>
      <c r="W64" s="37">
        <v>0.60460899095805498</v>
      </c>
    </row>
    <row r="65" spans="1:23" x14ac:dyDescent="0.35">
      <c r="A65" s="9" t="s">
        <v>138</v>
      </c>
      <c r="B65" s="37">
        <v>0.97368421052631582</v>
      </c>
      <c r="C65" s="37"/>
      <c r="D65" s="9" t="s">
        <v>232</v>
      </c>
      <c r="E65" s="37">
        <v>0.44596015044893655</v>
      </c>
      <c r="G65" s="37" t="s">
        <v>139</v>
      </c>
      <c r="H65" s="37">
        <v>0.6355322320727691</v>
      </c>
      <c r="J65" s="9" t="s">
        <v>232</v>
      </c>
      <c r="K65" s="37">
        <v>0.50280817155256774</v>
      </c>
      <c r="M65" s="38" t="s">
        <v>356</v>
      </c>
      <c r="N65" s="40">
        <v>0.4730481145338144</v>
      </c>
      <c r="O65" s="37"/>
      <c r="P65" s="38" t="s">
        <v>139</v>
      </c>
      <c r="Q65" s="40">
        <v>0.50412238836078405</v>
      </c>
      <c r="S65" s="38" t="s">
        <v>139</v>
      </c>
      <c r="T65" s="40">
        <v>0.49000794283529381</v>
      </c>
      <c r="V65" s="9" t="s">
        <v>355</v>
      </c>
      <c r="W65" s="37">
        <v>0.58279239435464603</v>
      </c>
    </row>
    <row r="66" spans="1:23" x14ac:dyDescent="0.35">
      <c r="A66" s="9" t="s">
        <v>232</v>
      </c>
      <c r="B66" s="37">
        <v>0.97233201581027673</v>
      </c>
      <c r="C66" s="37"/>
      <c r="D66" s="9" t="s">
        <v>233</v>
      </c>
      <c r="E66" s="37">
        <v>0.60079429124110473</v>
      </c>
      <c r="G66" s="37" t="s">
        <v>140</v>
      </c>
      <c r="H66" s="37">
        <v>0.83734293267442372</v>
      </c>
      <c r="J66" s="9" t="s">
        <v>233</v>
      </c>
      <c r="K66" s="37">
        <v>0.46836655572325542</v>
      </c>
      <c r="M66" s="38" t="s">
        <v>357</v>
      </c>
      <c r="N66" s="40">
        <v>0.23323020637561984</v>
      </c>
      <c r="O66" s="37"/>
      <c r="P66" s="38" t="s">
        <v>140</v>
      </c>
      <c r="Q66" s="40">
        <v>0.49927546845214488</v>
      </c>
      <c r="S66" s="38" t="s">
        <v>140</v>
      </c>
      <c r="T66" s="40">
        <v>0.57518796351588708</v>
      </c>
      <c r="V66" s="9" t="s">
        <v>356</v>
      </c>
      <c r="W66" s="37">
        <v>0.65583294746724596</v>
      </c>
    </row>
    <row r="67" spans="1:23" x14ac:dyDescent="0.35">
      <c r="A67" s="9" t="s">
        <v>233</v>
      </c>
      <c r="B67" s="37">
        <v>0.84042553191489366</v>
      </c>
      <c r="C67" s="37"/>
      <c r="D67" s="9" t="s">
        <v>234</v>
      </c>
      <c r="E67" s="37">
        <v>0.48630728708835214</v>
      </c>
      <c r="G67" s="37" t="s">
        <v>141</v>
      </c>
      <c r="H67" s="37">
        <v>0.78836893128108387</v>
      </c>
      <c r="J67" s="9" t="s">
        <v>234</v>
      </c>
      <c r="K67" s="37">
        <v>0.55700818933782148</v>
      </c>
      <c r="M67" s="38" t="s">
        <v>358</v>
      </c>
      <c r="N67" s="40">
        <v>0.34491383653015245</v>
      </c>
      <c r="O67" s="37"/>
      <c r="P67" s="38" t="s">
        <v>141</v>
      </c>
      <c r="Q67" s="40">
        <v>0.37054412142571796</v>
      </c>
      <c r="S67" s="38" t="s">
        <v>141</v>
      </c>
      <c r="T67" s="40">
        <v>0.50537400178639602</v>
      </c>
      <c r="V67" s="9" t="s">
        <v>357</v>
      </c>
      <c r="W67" s="37">
        <v>0.67448398350720151</v>
      </c>
    </row>
    <row r="68" spans="1:23" x14ac:dyDescent="0.35">
      <c r="A68" s="9" t="s">
        <v>234</v>
      </c>
      <c r="B68" s="37">
        <v>0.96275071633237819</v>
      </c>
      <c r="C68" s="37"/>
      <c r="D68" s="9" t="s">
        <v>235</v>
      </c>
      <c r="E68" s="37">
        <v>0.30582365917891624</v>
      </c>
      <c r="G68" s="37" t="s">
        <v>142</v>
      </c>
      <c r="H68" s="37">
        <v>0.61162337120561194</v>
      </c>
      <c r="J68" s="9" t="s">
        <v>235</v>
      </c>
      <c r="K68" s="37">
        <v>0.50998364656014528</v>
      </c>
      <c r="M68" s="38" t="s">
        <v>358</v>
      </c>
      <c r="N68" s="40">
        <v>0.51320290654177603</v>
      </c>
      <c r="O68" s="37"/>
      <c r="P68" s="38" t="s">
        <v>142</v>
      </c>
      <c r="Q68" s="40">
        <v>0.25655046654995439</v>
      </c>
      <c r="S68" s="38" t="s">
        <v>142</v>
      </c>
      <c r="T68" s="40">
        <v>0.44647872102782243</v>
      </c>
      <c r="V68" s="9" t="s">
        <v>358</v>
      </c>
      <c r="W68" s="37">
        <v>0.83362417409721734</v>
      </c>
    </row>
    <row r="69" spans="1:23" x14ac:dyDescent="0.35">
      <c r="A69" s="9" t="s">
        <v>235</v>
      </c>
      <c r="B69" s="37">
        <v>0.99532710280373837</v>
      </c>
      <c r="C69" s="37"/>
      <c r="D69" s="9" t="s">
        <v>236</v>
      </c>
      <c r="E69" s="37">
        <v>0.30308373673336908</v>
      </c>
      <c r="G69" s="37" t="s">
        <v>143</v>
      </c>
      <c r="H69" s="37">
        <v>0.41084471619209689</v>
      </c>
      <c r="J69" s="9" t="s">
        <v>236</v>
      </c>
      <c r="K69" s="37">
        <v>0.37917257145718081</v>
      </c>
      <c r="M69" s="38" t="s">
        <v>391</v>
      </c>
      <c r="N69" s="40">
        <v>0.41227543517910931</v>
      </c>
      <c r="O69" s="37"/>
      <c r="P69" s="38" t="s">
        <v>143</v>
      </c>
      <c r="Q69" s="40">
        <v>0.38502621043755814</v>
      </c>
      <c r="S69" s="38" t="s">
        <v>143</v>
      </c>
      <c r="T69" s="40">
        <v>0.47714037141876869</v>
      </c>
      <c r="V69" s="38" t="s">
        <v>359</v>
      </c>
      <c r="W69" s="37">
        <v>0.85</v>
      </c>
    </row>
    <row r="70" spans="1:23" x14ac:dyDescent="0.35">
      <c r="A70" s="9" t="s">
        <v>236</v>
      </c>
      <c r="B70" s="37">
        <v>0.93169398907103829</v>
      </c>
      <c r="C70" s="37"/>
      <c r="D70" s="9" t="s">
        <v>237</v>
      </c>
      <c r="E70" s="37">
        <v>0.1975336323784862</v>
      </c>
      <c r="G70" s="37" t="s">
        <v>144</v>
      </c>
      <c r="H70" s="37">
        <v>0.22843690496171953</v>
      </c>
      <c r="J70" s="9" t="s">
        <v>237</v>
      </c>
      <c r="K70" s="37">
        <v>0.20374304384297462</v>
      </c>
      <c r="M70" s="38" t="s">
        <v>360</v>
      </c>
      <c r="N70" s="40">
        <v>0.16211878135337154</v>
      </c>
      <c r="O70" s="37"/>
      <c r="P70" s="38" t="s">
        <v>144</v>
      </c>
      <c r="Q70" s="40">
        <v>0.15219981557261061</v>
      </c>
      <c r="S70" s="38" t="s">
        <v>144</v>
      </c>
      <c r="T70" s="40">
        <v>0.13011388017116146</v>
      </c>
      <c r="V70" s="38" t="s">
        <v>360</v>
      </c>
      <c r="W70" s="37">
        <v>0.88</v>
      </c>
    </row>
    <row r="71" spans="1:23" x14ac:dyDescent="0.35">
      <c r="A71" s="9" t="s">
        <v>237</v>
      </c>
      <c r="B71" s="37">
        <v>0.79696969696969699</v>
      </c>
      <c r="C71" s="37"/>
      <c r="D71" s="9" t="s">
        <v>238</v>
      </c>
      <c r="E71" s="37">
        <v>0.25365878707723294</v>
      </c>
      <c r="G71" s="37" t="s">
        <v>145</v>
      </c>
      <c r="H71" s="37">
        <v>0.10850923775058377</v>
      </c>
      <c r="J71" s="9" t="s">
        <v>238</v>
      </c>
      <c r="K71" s="37">
        <v>0.23874795867076401</v>
      </c>
      <c r="M71" s="38" t="s">
        <v>361</v>
      </c>
      <c r="N71" s="40">
        <v>0.16138538338843142</v>
      </c>
      <c r="O71" s="37"/>
      <c r="P71" s="38" t="s">
        <v>145</v>
      </c>
      <c r="Q71" s="40">
        <v>0.17248344707540522</v>
      </c>
      <c r="S71" s="38" t="s">
        <v>145</v>
      </c>
      <c r="T71" s="40">
        <v>0.20774629447257137</v>
      </c>
      <c r="V71" s="38" t="s">
        <v>361</v>
      </c>
      <c r="W71" s="37">
        <v>0.9</v>
      </c>
    </row>
    <row r="72" spans="1:23" x14ac:dyDescent="0.35">
      <c r="A72" s="9" t="s">
        <v>238</v>
      </c>
      <c r="B72" s="37">
        <v>0.89633027522935782</v>
      </c>
      <c r="C72" s="37"/>
      <c r="D72" s="9" t="s">
        <v>365</v>
      </c>
      <c r="E72" s="37">
        <v>0.28780725531543161</v>
      </c>
      <c r="G72" s="37" t="s">
        <v>146</v>
      </c>
      <c r="H72" s="37">
        <v>0.27537158922968741</v>
      </c>
      <c r="J72" s="9" t="s">
        <v>239</v>
      </c>
      <c r="K72" s="37">
        <v>0.1654037330210934</v>
      </c>
      <c r="M72" s="38" t="s">
        <v>362</v>
      </c>
      <c r="N72" s="40">
        <v>0.14699623588456712</v>
      </c>
      <c r="O72" s="37"/>
      <c r="P72" s="38" t="s">
        <v>146</v>
      </c>
      <c r="Q72" s="40">
        <v>0.16336805496970644</v>
      </c>
      <c r="S72" s="38" t="s">
        <v>146</v>
      </c>
      <c r="T72" s="40">
        <v>0.31015202636122541</v>
      </c>
      <c r="V72" s="38" t="s">
        <v>362</v>
      </c>
      <c r="W72" s="37">
        <v>0.93</v>
      </c>
    </row>
    <row r="73" spans="1:23" x14ac:dyDescent="0.35">
      <c r="A73" s="9" t="s">
        <v>365</v>
      </c>
      <c r="B73" s="37">
        <v>0.91007194244604317</v>
      </c>
      <c r="C73" s="37"/>
      <c r="D73" s="9" t="s">
        <v>240</v>
      </c>
      <c r="E73" s="37">
        <v>0.56381860131293959</v>
      </c>
      <c r="G73" s="37" t="s">
        <v>147</v>
      </c>
      <c r="H73" s="37">
        <v>0.48363799785979017</v>
      </c>
      <c r="J73" s="9" t="s">
        <v>240</v>
      </c>
      <c r="K73" s="37">
        <v>7.950183972858943E-2</v>
      </c>
      <c r="M73" s="38" t="s">
        <v>392</v>
      </c>
      <c r="N73" s="40">
        <v>0.24395944129806646</v>
      </c>
      <c r="O73" s="37"/>
      <c r="P73" s="38" t="s">
        <v>147</v>
      </c>
      <c r="Q73" s="40">
        <v>0.42602886143317886</v>
      </c>
      <c r="S73" s="38" t="s">
        <v>147</v>
      </c>
      <c r="T73" s="40">
        <v>0.5653235903989674</v>
      </c>
    </row>
    <row r="74" spans="1:23" x14ac:dyDescent="0.35">
      <c r="A74" s="9" t="s">
        <v>240</v>
      </c>
      <c r="B74" s="37">
        <v>0.82428940568475451</v>
      </c>
      <c r="C74" s="37"/>
      <c r="D74" s="9" t="s">
        <v>148</v>
      </c>
      <c r="E74" s="37">
        <v>0.7904462525837922</v>
      </c>
      <c r="G74" s="37" t="s">
        <v>148</v>
      </c>
      <c r="H74" s="37">
        <v>1.2857168124232701</v>
      </c>
      <c r="J74" s="9" t="s">
        <v>241</v>
      </c>
      <c r="K74" s="37">
        <v>7.2322363558423086E-2</v>
      </c>
      <c r="M74" s="38" t="s">
        <v>393</v>
      </c>
      <c r="N74" s="40">
        <v>0.18561569671740671</v>
      </c>
      <c r="O74" s="37"/>
      <c r="P74" s="38" t="s">
        <v>279</v>
      </c>
      <c r="Q74" s="40">
        <v>0.70205573665436083</v>
      </c>
      <c r="S74" s="38" t="s">
        <v>279</v>
      </c>
      <c r="T74" s="40">
        <v>0.53126033587677635</v>
      </c>
    </row>
    <row r="75" spans="1:23" x14ac:dyDescent="0.35">
      <c r="A75" s="9" t="s">
        <v>241</v>
      </c>
      <c r="B75" s="37">
        <v>0.90518191841234841</v>
      </c>
      <c r="C75" s="37"/>
      <c r="D75" s="9" t="s">
        <v>149</v>
      </c>
      <c r="E75" s="37">
        <v>0.90509449789368568</v>
      </c>
      <c r="G75" s="37" t="s">
        <v>149</v>
      </c>
      <c r="H75" s="37">
        <v>1.4464566752598595</v>
      </c>
      <c r="J75" s="9" t="s">
        <v>148</v>
      </c>
      <c r="K75" s="37">
        <v>0.53464442854004102</v>
      </c>
      <c r="M75" s="38" t="s">
        <v>394</v>
      </c>
      <c r="N75" s="40">
        <v>0.78795429271224904</v>
      </c>
      <c r="O75" s="37"/>
      <c r="P75" s="38" t="s">
        <v>280</v>
      </c>
      <c r="Q75" s="40">
        <v>0.64929480146704222</v>
      </c>
      <c r="S75" s="38" t="s">
        <v>280</v>
      </c>
      <c r="T75" s="40">
        <v>0.69876911885015336</v>
      </c>
    </row>
    <row r="76" spans="1:23" x14ac:dyDescent="0.35">
      <c r="A76" s="9" t="s">
        <v>366</v>
      </c>
      <c r="B76" s="37">
        <v>0.90873684210526318</v>
      </c>
      <c r="C76" s="37"/>
      <c r="D76" s="9" t="s">
        <v>150</v>
      </c>
      <c r="E76" s="37">
        <v>0.90765056264882893</v>
      </c>
      <c r="G76" s="37" t="s">
        <v>150</v>
      </c>
      <c r="H76" s="37">
        <v>1.2312125825311215</v>
      </c>
      <c r="J76" s="9" t="s">
        <v>149</v>
      </c>
      <c r="K76" s="37">
        <v>0.79539193758948323</v>
      </c>
      <c r="M76" s="38" t="s">
        <v>395</v>
      </c>
      <c r="N76" s="40">
        <v>0.90342041020633002</v>
      </c>
      <c r="O76" s="37"/>
      <c r="P76" s="38" t="s">
        <v>281</v>
      </c>
      <c r="Q76" s="40">
        <v>0.6515059876717163</v>
      </c>
      <c r="S76" s="38" t="s">
        <v>281</v>
      </c>
      <c r="T76" s="40">
        <v>0.67717663883718682</v>
      </c>
    </row>
    <row r="77" spans="1:23" x14ac:dyDescent="0.35">
      <c r="A77" s="9" t="s">
        <v>367</v>
      </c>
      <c r="B77" s="37">
        <v>0.95473251028806583</v>
      </c>
      <c r="C77" s="37"/>
      <c r="D77" s="9" t="s">
        <v>151</v>
      </c>
      <c r="E77" s="37">
        <v>0.93759883912501152</v>
      </c>
      <c r="G77" s="37" t="s">
        <v>151</v>
      </c>
      <c r="H77" s="37">
        <v>1.031111290424636</v>
      </c>
      <c r="J77" s="9" t="s">
        <v>150</v>
      </c>
      <c r="K77" s="37">
        <v>0.81825305819700178</v>
      </c>
      <c r="M77" s="38" t="s">
        <v>396</v>
      </c>
      <c r="N77" s="40">
        <v>0.91503752377695002</v>
      </c>
      <c r="O77" s="37"/>
      <c r="P77" s="38" t="s">
        <v>282</v>
      </c>
      <c r="Q77" s="40">
        <v>0.64756810609421744</v>
      </c>
      <c r="S77" s="38" t="s">
        <v>282</v>
      </c>
      <c r="T77" s="40">
        <v>0.67583589593310622</v>
      </c>
    </row>
    <row r="78" spans="1:23" x14ac:dyDescent="0.35">
      <c r="A78" s="9" t="s">
        <v>368</v>
      </c>
      <c r="B78" s="37">
        <v>0.99218328840970349</v>
      </c>
      <c r="C78" s="37"/>
      <c r="D78" s="9" t="s">
        <v>152</v>
      </c>
      <c r="E78" s="37">
        <v>0.8469023680448704</v>
      </c>
      <c r="G78" s="37" t="s">
        <v>152</v>
      </c>
      <c r="H78" s="37">
        <v>1.1591441647955247</v>
      </c>
      <c r="J78" s="9" t="s">
        <v>151</v>
      </c>
      <c r="K78" s="37">
        <v>0.95819928781612873</v>
      </c>
      <c r="M78" s="38" t="s">
        <v>397</v>
      </c>
      <c r="N78" s="40">
        <v>0.96118837345682995</v>
      </c>
      <c r="O78" s="37"/>
      <c r="P78" s="38" t="s">
        <v>380</v>
      </c>
      <c r="Q78" s="40">
        <v>0.44264550920060136</v>
      </c>
      <c r="S78" s="38" t="s">
        <v>154</v>
      </c>
      <c r="T78" s="40">
        <v>0.56273763731640825</v>
      </c>
    </row>
    <row r="79" spans="1:23" x14ac:dyDescent="0.35">
      <c r="A79" s="9" t="s">
        <v>369</v>
      </c>
      <c r="B79" s="37">
        <v>0.97982062780269064</v>
      </c>
      <c r="C79" s="37"/>
      <c r="D79" s="9" t="s">
        <v>423</v>
      </c>
      <c r="E79" s="37">
        <v>0.8744482032520513</v>
      </c>
      <c r="G79" s="37" t="s">
        <v>153</v>
      </c>
      <c r="H79" s="37">
        <v>0.95940793513584355</v>
      </c>
      <c r="J79" s="9" t="s">
        <v>152</v>
      </c>
      <c r="K79" s="37">
        <v>0.89449666396150784</v>
      </c>
      <c r="M79" s="38" t="s">
        <v>398</v>
      </c>
      <c r="N79" s="40">
        <v>0.95369017995498995</v>
      </c>
      <c r="O79" s="37"/>
      <c r="P79" s="38" t="s">
        <v>155</v>
      </c>
      <c r="Q79" s="40">
        <v>0.45695142528014071</v>
      </c>
      <c r="S79" s="38" t="s">
        <v>155</v>
      </c>
      <c r="T79" s="40">
        <v>0.3951915991996226</v>
      </c>
    </row>
    <row r="80" spans="1:23" x14ac:dyDescent="0.35">
      <c r="A80" s="9" t="s">
        <v>370</v>
      </c>
      <c r="B80" s="37">
        <v>0.98817204301075268</v>
      </c>
      <c r="C80" s="37"/>
      <c r="D80" s="9" t="s">
        <v>242</v>
      </c>
      <c r="E80" s="37">
        <v>0.97515016558274437</v>
      </c>
      <c r="G80" s="37" t="s">
        <v>154</v>
      </c>
      <c r="H80" s="37">
        <v>1.3731179866195251</v>
      </c>
      <c r="J80" s="9" t="s">
        <v>153</v>
      </c>
      <c r="K80" s="37">
        <v>0.98351945682023501</v>
      </c>
      <c r="M80" s="38" t="s">
        <v>399</v>
      </c>
      <c r="N80" s="40">
        <v>0.72709038140082427</v>
      </c>
      <c r="O80" s="37"/>
      <c r="P80" s="38" t="s">
        <v>156</v>
      </c>
      <c r="Q80" s="40">
        <v>0.40106453224553607</v>
      </c>
      <c r="S80" s="38" t="s">
        <v>156</v>
      </c>
      <c r="T80" s="40">
        <v>0.29879296398976846</v>
      </c>
    </row>
    <row r="81" spans="1:20" x14ac:dyDescent="0.35">
      <c r="A81" s="9" t="s">
        <v>153</v>
      </c>
      <c r="B81" s="37">
        <v>0.94160583941605835</v>
      </c>
      <c r="C81" s="37"/>
      <c r="D81" s="9" t="s">
        <v>243</v>
      </c>
      <c r="E81" s="37">
        <v>0.91779755353775161</v>
      </c>
      <c r="G81" s="37" t="s">
        <v>155</v>
      </c>
      <c r="H81" s="37">
        <v>1.1024391517615824</v>
      </c>
      <c r="J81" s="9" t="s">
        <v>242</v>
      </c>
      <c r="K81" s="37">
        <v>0.9762321872454035</v>
      </c>
      <c r="M81" s="38" t="s">
        <v>400</v>
      </c>
      <c r="N81" s="40">
        <v>0.73620900176456738</v>
      </c>
      <c r="O81" s="37"/>
      <c r="P81" s="38" t="s">
        <v>381</v>
      </c>
      <c r="Q81" s="40">
        <v>0.38885929410261322</v>
      </c>
      <c r="S81" s="38" t="s">
        <v>283</v>
      </c>
      <c r="T81" s="40">
        <v>0.25673117396977735</v>
      </c>
    </row>
    <row r="82" spans="1:20" x14ac:dyDescent="0.35">
      <c r="A82" s="9" t="s">
        <v>242</v>
      </c>
      <c r="B82" s="37">
        <v>0.95107632093933459</v>
      </c>
      <c r="C82" s="37"/>
      <c r="D82" s="9" t="s">
        <v>244</v>
      </c>
      <c r="E82" s="37">
        <v>0.64584248805585065</v>
      </c>
      <c r="G82" s="37" t="s">
        <v>156</v>
      </c>
      <c r="H82" s="37">
        <v>0.99122581969532042</v>
      </c>
      <c r="J82" s="9" t="s">
        <v>243</v>
      </c>
      <c r="K82" s="37">
        <v>0.84856773227167648</v>
      </c>
      <c r="M82" s="38" t="s">
        <v>401</v>
      </c>
      <c r="N82" s="40">
        <v>0.68536507740913633</v>
      </c>
      <c r="O82" s="37"/>
      <c r="P82" s="38" t="s">
        <v>382</v>
      </c>
      <c r="Q82" s="40">
        <v>0.42475918351478836</v>
      </c>
      <c r="S82" s="38" t="s">
        <v>284</v>
      </c>
      <c r="T82" s="40">
        <v>0.27823491553613644</v>
      </c>
    </row>
    <row r="83" spans="1:20" x14ac:dyDescent="0.35">
      <c r="A83" s="9" t="s">
        <v>243</v>
      </c>
      <c r="B83" s="37">
        <v>0.95882352941176474</v>
      </c>
      <c r="C83" s="37"/>
      <c r="D83" s="9" t="s">
        <v>245</v>
      </c>
      <c r="E83" s="37">
        <v>0.65740426004823427</v>
      </c>
      <c r="G83" s="37" t="s">
        <v>157</v>
      </c>
      <c r="H83" s="37">
        <v>0.90491631154829988</v>
      </c>
      <c r="J83" s="9" t="s">
        <v>244</v>
      </c>
      <c r="K83" s="37">
        <v>0.60654676672470675</v>
      </c>
      <c r="M83" s="38" t="s">
        <v>283</v>
      </c>
      <c r="N83" s="40">
        <v>0.68813945416131406</v>
      </c>
      <c r="O83" s="37"/>
      <c r="P83" s="38" t="s">
        <v>383</v>
      </c>
      <c r="Q83" s="40">
        <v>0.40168268016556258</v>
      </c>
      <c r="S83" s="38" t="s">
        <v>285</v>
      </c>
      <c r="T83" s="40">
        <v>0.29662062125034294</v>
      </c>
    </row>
    <row r="84" spans="1:20" x14ac:dyDescent="0.35">
      <c r="A84" s="9" t="s">
        <v>244</v>
      </c>
      <c r="B84" s="37">
        <v>0.91111111111111109</v>
      </c>
      <c r="C84" s="37"/>
      <c r="D84" s="9" t="s">
        <v>246</v>
      </c>
      <c r="E84" s="37">
        <v>0.58956897863864655</v>
      </c>
      <c r="G84" s="37" t="s">
        <v>158</v>
      </c>
      <c r="H84" s="37">
        <v>0.96222139393511597</v>
      </c>
      <c r="J84" s="9" t="s">
        <v>245</v>
      </c>
      <c r="K84" s="37">
        <v>0.60107690430366434</v>
      </c>
      <c r="M84" s="38" t="s">
        <v>284</v>
      </c>
      <c r="N84" s="40">
        <v>0.51896050871075772</v>
      </c>
      <c r="O84" s="37"/>
      <c r="P84" s="38" t="s">
        <v>160</v>
      </c>
      <c r="Q84" s="40">
        <v>0.36905830576478005</v>
      </c>
      <c r="S84" s="38" t="s">
        <v>160</v>
      </c>
      <c r="T84" s="40">
        <v>0.3636532446707384</v>
      </c>
    </row>
    <row r="85" spans="1:20" x14ac:dyDescent="0.35">
      <c r="A85" s="9" t="s">
        <v>245</v>
      </c>
      <c r="B85" s="37">
        <v>0.83689839572192515</v>
      </c>
      <c r="C85" s="37"/>
      <c r="D85" s="9" t="s">
        <v>247</v>
      </c>
      <c r="E85" s="37">
        <v>0.60567349064060017</v>
      </c>
      <c r="G85" s="37" t="s">
        <v>159</v>
      </c>
      <c r="H85" s="37">
        <v>0.69984619723793084</v>
      </c>
      <c r="J85" s="9" t="s">
        <v>159</v>
      </c>
      <c r="K85" s="37">
        <v>0.68697361423819714</v>
      </c>
      <c r="M85" s="38" t="s">
        <v>285</v>
      </c>
      <c r="N85" s="40">
        <v>0.53328353103038517</v>
      </c>
      <c r="O85" s="37"/>
      <c r="P85" s="38" t="s">
        <v>161</v>
      </c>
      <c r="Q85" s="40">
        <v>0.32121872103995547</v>
      </c>
      <c r="S85" s="38" t="s">
        <v>161</v>
      </c>
      <c r="T85" s="40">
        <v>0.46285623923305536</v>
      </c>
    </row>
    <row r="86" spans="1:20" x14ac:dyDescent="0.35">
      <c r="A86" s="9" t="s">
        <v>371</v>
      </c>
      <c r="B86" s="37">
        <v>0.93333333333333335</v>
      </c>
      <c r="C86" s="37"/>
      <c r="D86" s="9" t="s">
        <v>248</v>
      </c>
      <c r="E86" s="37">
        <v>0.64662112774561309</v>
      </c>
      <c r="G86" s="37" t="s">
        <v>160</v>
      </c>
      <c r="H86" s="37">
        <v>0.67475481246356961</v>
      </c>
      <c r="J86" s="9" t="s">
        <v>246</v>
      </c>
      <c r="K86" s="37">
        <v>0.63112094431211829</v>
      </c>
      <c r="M86" s="38" t="s">
        <v>402</v>
      </c>
      <c r="N86" s="40">
        <v>0.6244440056167091</v>
      </c>
      <c r="O86" s="37"/>
      <c r="P86" s="38" t="s">
        <v>162</v>
      </c>
      <c r="Q86" s="40">
        <v>0.37174273586777978</v>
      </c>
      <c r="S86" s="38" t="s">
        <v>162</v>
      </c>
      <c r="T86" s="40">
        <v>0.42026685042233058</v>
      </c>
    </row>
    <row r="87" spans="1:20" x14ac:dyDescent="0.35">
      <c r="A87" s="9" t="s">
        <v>246</v>
      </c>
      <c r="B87" s="37">
        <v>0.89606126914660833</v>
      </c>
      <c r="C87" s="37"/>
      <c r="D87" s="9" t="s">
        <v>249</v>
      </c>
      <c r="E87" s="37">
        <v>0.66134092922301313</v>
      </c>
      <c r="G87" s="37" t="s">
        <v>161</v>
      </c>
      <c r="H87" s="37">
        <v>0.50008905835478445</v>
      </c>
      <c r="J87" s="9" t="s">
        <v>247</v>
      </c>
      <c r="K87" s="37">
        <v>0.26046940691619402</v>
      </c>
      <c r="M87" s="38" t="s">
        <v>403</v>
      </c>
      <c r="N87" s="40">
        <v>0.68903653680178067</v>
      </c>
      <c r="O87" s="37"/>
      <c r="P87" s="38" t="s">
        <v>163</v>
      </c>
      <c r="Q87" s="40">
        <v>0.40650218285734613</v>
      </c>
      <c r="S87" s="38" t="s">
        <v>163</v>
      </c>
      <c r="T87" s="40">
        <v>0.57901304435191614</v>
      </c>
    </row>
    <row r="88" spans="1:20" x14ac:dyDescent="0.35">
      <c r="A88" s="9" t="s">
        <v>247</v>
      </c>
      <c r="B88" s="37">
        <v>0.97590361445783136</v>
      </c>
      <c r="C88" s="37"/>
      <c r="D88" s="9" t="s">
        <v>250</v>
      </c>
      <c r="E88" s="37">
        <v>0.69483193483778916</v>
      </c>
      <c r="G88" s="37" t="s">
        <v>162</v>
      </c>
      <c r="H88" s="37">
        <v>0.1689275099569561</v>
      </c>
      <c r="J88" s="9" t="s">
        <v>248</v>
      </c>
      <c r="K88" s="37">
        <v>0.13918641425748934</v>
      </c>
      <c r="M88" s="38" t="s">
        <v>404</v>
      </c>
      <c r="N88" s="40">
        <v>0.66355160199223628</v>
      </c>
      <c r="O88" s="37"/>
      <c r="P88" s="38" t="s">
        <v>384</v>
      </c>
      <c r="Q88" s="40">
        <v>0.38841217303530046</v>
      </c>
      <c r="S88" s="38" t="s">
        <v>286</v>
      </c>
      <c r="T88" s="40">
        <v>0.69747326735094228</v>
      </c>
    </row>
    <row r="89" spans="1:20" x14ac:dyDescent="0.35">
      <c r="A89" s="9" t="s">
        <v>248</v>
      </c>
      <c r="B89" s="37">
        <v>0.91666666666666663</v>
      </c>
      <c r="C89" s="37"/>
      <c r="D89" s="9" t="s">
        <v>251</v>
      </c>
      <c r="E89" s="37">
        <v>0.65314984677157817</v>
      </c>
      <c r="G89" s="37" t="s">
        <v>163</v>
      </c>
      <c r="H89" s="37">
        <v>0.32880067358707454</v>
      </c>
      <c r="J89" s="9" t="s">
        <v>249</v>
      </c>
      <c r="K89" s="37">
        <v>0.14606658984561177</v>
      </c>
      <c r="M89" s="38" t="s">
        <v>405</v>
      </c>
      <c r="N89" s="40">
        <v>0.69856570516866179</v>
      </c>
      <c r="O89" s="37"/>
      <c r="P89" s="38" t="s">
        <v>166</v>
      </c>
      <c r="Q89" s="40">
        <v>0.43354317921995522</v>
      </c>
      <c r="S89" s="9" t="s">
        <v>166</v>
      </c>
      <c r="T89" s="37">
        <v>0.49020848496468578</v>
      </c>
    </row>
    <row r="90" spans="1:20" x14ac:dyDescent="0.35">
      <c r="A90" s="9" t="s">
        <v>249</v>
      </c>
      <c r="B90" s="37">
        <v>1.0633802816901408</v>
      </c>
      <c r="C90" s="37"/>
      <c r="D90" s="9" t="s">
        <v>252</v>
      </c>
      <c r="E90" s="37">
        <v>0.46679913058591194</v>
      </c>
      <c r="G90" s="37" t="s">
        <v>164</v>
      </c>
      <c r="H90" s="37">
        <v>0.55450144458644968</v>
      </c>
      <c r="J90" s="9" t="s">
        <v>250</v>
      </c>
      <c r="K90" s="37">
        <v>0.13178952128170113</v>
      </c>
      <c r="M90" s="38" t="s">
        <v>286</v>
      </c>
      <c r="N90" s="40">
        <v>0.58743048502665474</v>
      </c>
      <c r="O90" s="37"/>
      <c r="P90" s="38" t="s">
        <v>167</v>
      </c>
      <c r="Q90" s="40">
        <v>0.46975487312747299</v>
      </c>
      <c r="S90" s="9" t="s">
        <v>167</v>
      </c>
      <c r="T90" s="37">
        <v>0.5485976012719167</v>
      </c>
    </row>
    <row r="91" spans="1:20" x14ac:dyDescent="0.35">
      <c r="A91" s="9" t="s">
        <v>250</v>
      </c>
      <c r="B91" s="37">
        <v>0.95675675675675675</v>
      </c>
      <c r="C91" s="37"/>
      <c r="D91" s="9" t="s">
        <v>253</v>
      </c>
      <c r="E91" s="37">
        <v>0.53034107214220849</v>
      </c>
      <c r="G91" s="37" t="s">
        <v>165</v>
      </c>
      <c r="H91" s="37">
        <v>0.33305382587079652</v>
      </c>
      <c r="J91" s="9" t="s">
        <v>251</v>
      </c>
      <c r="K91" s="37">
        <v>0.27703364173290324</v>
      </c>
      <c r="M91" s="38" t="s">
        <v>425</v>
      </c>
      <c r="N91" s="40">
        <v>0.63424840361815116</v>
      </c>
      <c r="O91" s="37"/>
      <c r="P91" s="38" t="s">
        <v>168</v>
      </c>
      <c r="Q91" s="40">
        <v>0.36146227446047513</v>
      </c>
      <c r="S91" s="9" t="s">
        <v>168</v>
      </c>
      <c r="T91" s="37">
        <v>0.48839218537335088</v>
      </c>
    </row>
    <row r="92" spans="1:20" x14ac:dyDescent="0.35">
      <c r="A92" s="9" t="s">
        <v>251</v>
      </c>
      <c r="B92" s="37">
        <v>1</v>
      </c>
      <c r="C92" s="37"/>
      <c r="D92" s="9" t="s">
        <v>254</v>
      </c>
      <c r="E92" s="37">
        <v>0.42665133574568137</v>
      </c>
      <c r="G92" s="37" t="s">
        <v>166</v>
      </c>
      <c r="H92" s="37">
        <v>0.29106655879382726</v>
      </c>
      <c r="J92" s="9" t="s">
        <v>252</v>
      </c>
      <c r="K92" s="37">
        <v>0.2598687847585977</v>
      </c>
      <c r="M92" s="38" t="s">
        <v>406</v>
      </c>
      <c r="N92" s="40">
        <v>0.64023377338846899</v>
      </c>
      <c r="O92" s="37"/>
      <c r="P92" s="38" t="s">
        <v>385</v>
      </c>
      <c r="Q92" s="40">
        <v>0.37611578652390332</v>
      </c>
      <c r="S92" s="9" t="s">
        <v>287</v>
      </c>
      <c r="T92" s="37">
        <v>0.51548106778483016</v>
      </c>
    </row>
    <row r="93" spans="1:20" x14ac:dyDescent="0.35">
      <c r="A93" s="9" t="s">
        <v>252</v>
      </c>
      <c r="B93" s="37">
        <v>1.0105820105820107</v>
      </c>
      <c r="C93" s="37"/>
      <c r="D93" s="9" t="s">
        <v>169</v>
      </c>
      <c r="E93" s="37">
        <v>0.44036229369959945</v>
      </c>
      <c r="G93" s="37" t="s">
        <v>167</v>
      </c>
      <c r="H93" s="37">
        <v>0.27897478591556379</v>
      </c>
      <c r="J93" s="9" t="s">
        <v>253</v>
      </c>
      <c r="K93" s="37">
        <v>0.17451242595497751</v>
      </c>
      <c r="M93" s="38" t="s">
        <v>407</v>
      </c>
      <c r="N93" s="40">
        <v>0.65989514205531807</v>
      </c>
      <c r="O93" s="37"/>
      <c r="P93" s="38" t="s">
        <v>386</v>
      </c>
      <c r="Q93" s="40">
        <v>0.52263736785316928</v>
      </c>
      <c r="S93" s="9" t="s">
        <v>288</v>
      </c>
      <c r="T93" s="37">
        <v>0.51466437162097156</v>
      </c>
    </row>
    <row r="94" spans="1:20" x14ac:dyDescent="0.35">
      <c r="A94" s="9" t="s">
        <v>253</v>
      </c>
      <c r="B94" s="37">
        <v>0.92777777777777781</v>
      </c>
      <c r="C94" s="37"/>
      <c r="D94" s="9" t="s">
        <v>170</v>
      </c>
      <c r="E94" s="37">
        <v>0.56136072988566532</v>
      </c>
      <c r="G94" s="37" t="s">
        <v>168</v>
      </c>
      <c r="H94" s="37">
        <v>0.10566335888588188</v>
      </c>
      <c r="J94" s="9" t="s">
        <v>254</v>
      </c>
      <c r="K94" s="37">
        <v>0.18159262142238899</v>
      </c>
      <c r="M94" s="38" t="s">
        <v>408</v>
      </c>
      <c r="N94" s="40">
        <v>0.66902511599570558</v>
      </c>
      <c r="O94" s="37"/>
      <c r="P94" s="38" t="s">
        <v>387</v>
      </c>
      <c r="Q94" s="40">
        <v>0.47925118206546768</v>
      </c>
      <c r="S94" s="9" t="s">
        <v>289</v>
      </c>
      <c r="T94" s="37">
        <v>0.62166239910337273</v>
      </c>
    </row>
    <row r="95" spans="1:20" x14ac:dyDescent="0.35">
      <c r="A95" s="9" t="s">
        <v>254</v>
      </c>
      <c r="B95" s="37">
        <v>1</v>
      </c>
      <c r="C95" s="37"/>
      <c r="D95" s="9" t="s">
        <v>171</v>
      </c>
      <c r="E95" s="37">
        <v>0.61767580918530807</v>
      </c>
      <c r="G95" s="37" t="s">
        <v>169</v>
      </c>
      <c r="H95" s="37">
        <v>0.41560420336489995</v>
      </c>
      <c r="J95" s="9" t="s">
        <v>169</v>
      </c>
      <c r="K95" s="37">
        <v>0.15649308803298434</v>
      </c>
      <c r="M95" s="38" t="s">
        <v>288</v>
      </c>
      <c r="N95" s="40">
        <v>0.78265444014461805</v>
      </c>
      <c r="O95" s="37"/>
      <c r="P95" s="38" t="s">
        <v>388</v>
      </c>
      <c r="Q95" s="40">
        <v>0.77739640638945617</v>
      </c>
      <c r="S95" s="9" t="s">
        <v>290</v>
      </c>
      <c r="T95" s="37">
        <v>0.77794111295278845</v>
      </c>
    </row>
    <row r="96" spans="1:20" x14ac:dyDescent="0.35">
      <c r="A96" s="9" t="s">
        <v>169</v>
      </c>
      <c r="B96" s="37">
        <v>0.98048780487804876</v>
      </c>
      <c r="C96" s="37"/>
      <c r="D96" s="9" t="s">
        <v>255</v>
      </c>
      <c r="E96" s="37">
        <v>0.64185929136589259</v>
      </c>
      <c r="G96" s="37" t="s">
        <v>170</v>
      </c>
      <c r="H96" s="37">
        <v>0.40888544280814093</v>
      </c>
      <c r="J96" s="9" t="s">
        <v>171</v>
      </c>
      <c r="K96" s="37">
        <v>0.16795453499447319</v>
      </c>
      <c r="M96" s="38" t="s">
        <v>409</v>
      </c>
      <c r="N96" s="40">
        <v>0.74713549683675196</v>
      </c>
      <c r="O96" s="37"/>
      <c r="P96" s="38" t="s">
        <v>389</v>
      </c>
      <c r="Q96" s="40">
        <v>0.73374802026109087</v>
      </c>
      <c r="S96" s="9" t="s">
        <v>291</v>
      </c>
      <c r="T96" s="37">
        <v>0.74501537293801812</v>
      </c>
    </row>
    <row r="97" spans="1:20" x14ac:dyDescent="0.35">
      <c r="A97" s="9" t="s">
        <v>170</v>
      </c>
      <c r="B97" s="37">
        <v>0.94920634920634916</v>
      </c>
      <c r="C97" s="37"/>
      <c r="D97" s="9" t="s">
        <v>256</v>
      </c>
      <c r="E97" s="37">
        <v>0.55941516344912479</v>
      </c>
      <c r="G97" s="37" t="s">
        <v>171</v>
      </c>
      <c r="H97" s="37">
        <v>0.19375515779905608</v>
      </c>
      <c r="J97" s="9" t="s">
        <v>255</v>
      </c>
      <c r="K97" s="37">
        <v>0.59376141318213282</v>
      </c>
      <c r="M97" s="38" t="s">
        <v>410</v>
      </c>
      <c r="N97" s="40">
        <v>0.76394176111701284</v>
      </c>
      <c r="O97" s="37"/>
      <c r="P97" s="38" t="s">
        <v>292</v>
      </c>
      <c r="Q97" s="40">
        <v>0.78574101377342143</v>
      </c>
      <c r="S97" s="9" t="s">
        <v>292</v>
      </c>
      <c r="T97" s="37">
        <v>0.84114956645821826</v>
      </c>
    </row>
    <row r="98" spans="1:20" x14ac:dyDescent="0.35">
      <c r="A98" s="9" t="s">
        <v>171</v>
      </c>
      <c r="B98" s="37">
        <v>0.9463414634146341</v>
      </c>
      <c r="C98" s="37"/>
      <c r="D98" s="9" t="s">
        <v>257</v>
      </c>
      <c r="E98" s="37">
        <v>0.61886750813735913</v>
      </c>
      <c r="G98" s="37" t="s">
        <v>172</v>
      </c>
      <c r="H98" s="37">
        <v>0.3208108163962286</v>
      </c>
      <c r="J98" s="9" t="s">
        <v>256</v>
      </c>
      <c r="K98" s="37">
        <v>0.65147748411872564</v>
      </c>
      <c r="M98" s="38" t="s">
        <v>411</v>
      </c>
      <c r="N98" s="40">
        <v>0.62834917850827976</v>
      </c>
      <c r="O98" s="37"/>
      <c r="P98" s="38" t="s">
        <v>293</v>
      </c>
      <c r="Q98" s="40">
        <v>0.81563286644973398</v>
      </c>
      <c r="S98" s="9" t="s">
        <v>293</v>
      </c>
      <c r="T98" s="37">
        <v>0.76262473799501329</v>
      </c>
    </row>
    <row r="99" spans="1:20" x14ac:dyDescent="0.35">
      <c r="A99" s="9" t="s">
        <v>255</v>
      </c>
      <c r="B99" s="37">
        <v>0.87924528301886795</v>
      </c>
      <c r="C99" s="37"/>
      <c r="D99" s="9" t="s">
        <v>258</v>
      </c>
      <c r="E99" s="37">
        <v>0.93370904138754995</v>
      </c>
      <c r="G99" s="37" t="s">
        <v>173</v>
      </c>
      <c r="H99" s="37">
        <v>0.16186271514813069</v>
      </c>
      <c r="J99" s="9" t="s">
        <v>257</v>
      </c>
      <c r="K99" s="37">
        <v>0.56473103109791711</v>
      </c>
      <c r="M99" s="38" t="s">
        <v>412</v>
      </c>
      <c r="N99" s="40">
        <v>0.91475007169331546</v>
      </c>
      <c r="O99" s="37"/>
      <c r="P99" s="38" t="s">
        <v>259</v>
      </c>
      <c r="Q99" s="40">
        <v>0.87070957643537228</v>
      </c>
      <c r="S99" s="9" t="s">
        <v>259</v>
      </c>
      <c r="T99" s="37">
        <v>0.87641804563694659</v>
      </c>
    </row>
    <row r="100" spans="1:20" x14ac:dyDescent="0.35">
      <c r="A100" s="9" t="s">
        <v>256</v>
      </c>
      <c r="B100" s="37">
        <v>0.97904761904761906</v>
      </c>
      <c r="C100" s="37"/>
      <c r="D100" s="9" t="s">
        <v>259</v>
      </c>
      <c r="E100" s="37">
        <v>1.0611340990773901</v>
      </c>
      <c r="G100" s="37" t="s">
        <v>174</v>
      </c>
      <c r="H100" s="37">
        <v>0.19958449408528961</v>
      </c>
      <c r="J100" s="9" t="s">
        <v>258</v>
      </c>
      <c r="K100" s="37">
        <v>0.97340642157572788</v>
      </c>
      <c r="M100" s="38" t="s">
        <v>413</v>
      </c>
      <c r="N100" s="40">
        <v>1.1091943399419415</v>
      </c>
      <c r="O100" s="37"/>
      <c r="P100" s="38" t="s">
        <v>294</v>
      </c>
      <c r="Q100" s="40">
        <v>0.90170172761091993</v>
      </c>
      <c r="S100" s="9" t="s">
        <v>294</v>
      </c>
      <c r="T100" s="37">
        <v>1.090623439672975</v>
      </c>
    </row>
    <row r="101" spans="1:20" x14ac:dyDescent="0.35">
      <c r="A101" s="9" t="s">
        <v>257</v>
      </c>
      <c r="B101" s="37">
        <v>0.99778761061946908</v>
      </c>
      <c r="C101" s="37"/>
      <c r="D101" s="9" t="s">
        <v>260</v>
      </c>
      <c r="E101" s="37">
        <v>1.06079391394305</v>
      </c>
      <c r="G101" s="37" t="s">
        <v>175</v>
      </c>
      <c r="H101" s="37">
        <v>1.07664287854187</v>
      </c>
      <c r="J101" s="9" t="s">
        <v>259</v>
      </c>
      <c r="K101" s="37">
        <v>0.83015549066471683</v>
      </c>
      <c r="M101" s="38" t="s">
        <v>414</v>
      </c>
      <c r="N101" s="40">
        <v>1.0842545658617921</v>
      </c>
      <c r="O101" s="37"/>
    </row>
    <row r="102" spans="1:20" x14ac:dyDescent="0.35">
      <c r="A102" s="9" t="s">
        <v>258</v>
      </c>
      <c r="B102" s="37">
        <v>0.87610619469026552</v>
      </c>
      <c r="C102" s="37"/>
      <c r="D102" s="37"/>
      <c r="E102" s="37"/>
      <c r="G102" s="37" t="s">
        <v>176</v>
      </c>
      <c r="H102" s="37">
        <v>1.0342109008603599</v>
      </c>
      <c r="J102" s="9" t="s">
        <v>260</v>
      </c>
      <c r="K102" s="37">
        <v>0.98342365884046701</v>
      </c>
      <c r="M102" s="38" t="s">
        <v>415</v>
      </c>
      <c r="N102" s="40">
        <v>1.1828651033991626</v>
      </c>
      <c r="O102" s="37"/>
    </row>
    <row r="103" spans="1:20" x14ac:dyDescent="0.35">
      <c r="A103" s="9" t="s">
        <v>372</v>
      </c>
      <c r="B103" s="37">
        <v>0.93495145631067966</v>
      </c>
      <c r="C103" s="37"/>
      <c r="D103" s="37"/>
      <c r="E103" s="37"/>
      <c r="G103" s="37" t="s">
        <v>177</v>
      </c>
      <c r="H103" s="37">
        <v>1.18936287811263</v>
      </c>
    </row>
    <row r="104" spans="1:20" x14ac:dyDescent="0.35">
      <c r="A104" s="37" t="s">
        <v>373</v>
      </c>
      <c r="B104" s="37">
        <v>0.94493670886075953</v>
      </c>
      <c r="C104" s="37"/>
      <c r="D104" s="37"/>
      <c r="E104" s="37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10CB-9714-435B-99D3-C5A78BE5CE4D}">
  <dimension ref="A1:F54"/>
  <sheetViews>
    <sheetView workbookViewId="0">
      <selection activeCell="J20" sqref="J20"/>
    </sheetView>
  </sheetViews>
  <sheetFormatPr defaultRowHeight="14.5" x14ac:dyDescent="0.35"/>
  <cols>
    <col min="2" max="2" width="8.7265625" style="10"/>
  </cols>
  <sheetData>
    <row r="1" spans="1:6" x14ac:dyDescent="0.35">
      <c r="A1" s="4" t="s">
        <v>496</v>
      </c>
    </row>
    <row r="3" spans="1:6" x14ac:dyDescent="0.35">
      <c r="A3" t="s">
        <v>489</v>
      </c>
      <c r="E3" t="s">
        <v>490</v>
      </c>
      <c r="F3" s="10"/>
    </row>
    <row r="4" spans="1:6" x14ac:dyDescent="0.35">
      <c r="A4" t="s">
        <v>477</v>
      </c>
      <c r="B4" s="10" t="s">
        <v>178</v>
      </c>
      <c r="E4" t="s">
        <v>477</v>
      </c>
      <c r="F4" s="10" t="s">
        <v>178</v>
      </c>
    </row>
    <row r="5" spans="1:6" x14ac:dyDescent="0.35">
      <c r="A5" s="9" t="s">
        <v>471</v>
      </c>
      <c r="B5" s="37">
        <v>0.82443415933968311</v>
      </c>
      <c r="E5" s="9" t="s">
        <v>471</v>
      </c>
      <c r="F5" s="37">
        <v>1.0837839617682354</v>
      </c>
    </row>
    <row r="6" spans="1:6" x14ac:dyDescent="0.35">
      <c r="A6" s="9" t="s">
        <v>433</v>
      </c>
      <c r="B6" s="37">
        <v>0.70098948730861887</v>
      </c>
      <c r="E6" s="9" t="s">
        <v>433</v>
      </c>
      <c r="F6" s="37">
        <v>0.74433502760193881</v>
      </c>
    </row>
    <row r="7" spans="1:6" x14ac:dyDescent="0.35">
      <c r="A7" s="9" t="s">
        <v>433</v>
      </c>
      <c r="B7" s="37">
        <v>0.69614173581363514</v>
      </c>
      <c r="E7" s="9" t="s">
        <v>433</v>
      </c>
      <c r="F7" s="37">
        <v>0.58873691829660335</v>
      </c>
    </row>
    <row r="8" spans="1:6" x14ac:dyDescent="0.35">
      <c r="A8" s="9" t="s">
        <v>434</v>
      </c>
      <c r="B8" s="37">
        <v>0.6917567473855647</v>
      </c>
      <c r="E8" s="9" t="s">
        <v>434</v>
      </c>
      <c r="F8" s="37">
        <v>0.3227469702506115</v>
      </c>
    </row>
    <row r="9" spans="1:6" x14ac:dyDescent="0.35">
      <c r="A9" s="9" t="s">
        <v>441</v>
      </c>
      <c r="B9" s="37">
        <v>0.65181260054407375</v>
      </c>
      <c r="E9" s="9" t="s">
        <v>441</v>
      </c>
      <c r="F9" s="37">
        <v>0.33978933054140242</v>
      </c>
    </row>
    <row r="10" spans="1:6" x14ac:dyDescent="0.35">
      <c r="A10" s="9" t="s">
        <v>449</v>
      </c>
      <c r="B10" s="37">
        <v>0.74098619896492235</v>
      </c>
      <c r="E10" s="9" t="s">
        <v>449</v>
      </c>
      <c r="F10" s="37">
        <v>0.39858646199920855</v>
      </c>
    </row>
    <row r="11" spans="1:6" x14ac:dyDescent="0.35">
      <c r="A11" s="9" t="s">
        <v>463</v>
      </c>
      <c r="B11" s="37">
        <v>0.72552161229982037</v>
      </c>
      <c r="E11" s="9" t="s">
        <v>463</v>
      </c>
      <c r="F11" s="37">
        <v>0.27108248158007286</v>
      </c>
    </row>
    <row r="12" spans="1:6" x14ac:dyDescent="0.35">
      <c r="A12" s="9" t="s">
        <v>435</v>
      </c>
      <c r="B12" s="37">
        <v>0.68995744475455811</v>
      </c>
      <c r="E12" s="9" t="s">
        <v>435</v>
      </c>
      <c r="F12" s="37">
        <v>0.3038508674370452</v>
      </c>
    </row>
    <row r="13" spans="1:6" x14ac:dyDescent="0.35">
      <c r="A13" s="9" t="s">
        <v>442</v>
      </c>
      <c r="B13" s="37">
        <v>0.74769668517160026</v>
      </c>
      <c r="E13" s="9" t="s">
        <v>442</v>
      </c>
      <c r="F13" s="37">
        <v>0.4220829341119699</v>
      </c>
    </row>
    <row r="14" spans="1:6" x14ac:dyDescent="0.35">
      <c r="A14" s="9" t="s">
        <v>450</v>
      </c>
      <c r="B14" s="37">
        <v>0.76349851189887863</v>
      </c>
      <c r="E14" s="9" t="s">
        <v>450</v>
      </c>
      <c r="F14" s="37">
        <v>0.43822682006827895</v>
      </c>
    </row>
    <row r="15" spans="1:6" x14ac:dyDescent="0.35">
      <c r="A15" s="9" t="s">
        <v>451</v>
      </c>
      <c r="B15" s="37">
        <v>0.70440957651992531</v>
      </c>
      <c r="E15" s="9" t="s">
        <v>451</v>
      </c>
      <c r="F15" s="37">
        <v>0.15704756046141272</v>
      </c>
    </row>
    <row r="16" spans="1:6" x14ac:dyDescent="0.35">
      <c r="A16" s="9" t="s">
        <v>464</v>
      </c>
      <c r="B16" s="37">
        <v>0.67103469025553952</v>
      </c>
      <c r="E16" s="9" t="s">
        <v>464</v>
      </c>
      <c r="F16" s="37">
        <v>0.25692837257890805</v>
      </c>
    </row>
    <row r="17" spans="1:6" x14ac:dyDescent="0.35">
      <c r="A17" s="9" t="s">
        <v>452</v>
      </c>
      <c r="B17" s="37">
        <v>0.75440162058072679</v>
      </c>
      <c r="E17" s="9" t="s">
        <v>452</v>
      </c>
      <c r="F17" s="37">
        <v>0.12674730330784567</v>
      </c>
    </row>
    <row r="18" spans="1:6" x14ac:dyDescent="0.35">
      <c r="A18" s="9" t="s">
        <v>465</v>
      </c>
      <c r="B18" s="37">
        <v>0.7224600411356995</v>
      </c>
      <c r="E18" s="9" t="s">
        <v>465</v>
      </c>
      <c r="F18" s="37">
        <v>9.7976476174712238E-2</v>
      </c>
    </row>
    <row r="19" spans="1:6" x14ac:dyDescent="0.35">
      <c r="A19" s="9" t="s">
        <v>436</v>
      </c>
      <c r="B19" s="37">
        <v>0.72137294912688577</v>
      </c>
      <c r="E19" s="9" t="s">
        <v>436</v>
      </c>
      <c r="F19" s="37">
        <v>0.28310369898587134</v>
      </c>
    </row>
    <row r="20" spans="1:6" x14ac:dyDescent="0.35">
      <c r="A20" s="9" t="s">
        <v>443</v>
      </c>
      <c r="B20" s="37">
        <v>0.82114340312589762</v>
      </c>
      <c r="E20" s="9" t="s">
        <v>443</v>
      </c>
      <c r="F20" s="37">
        <v>0.26395001437424748</v>
      </c>
    </row>
    <row r="21" spans="1:6" x14ac:dyDescent="0.35">
      <c r="A21" s="9" t="s">
        <v>444</v>
      </c>
      <c r="B21" s="37">
        <v>0.76192009990223875</v>
      </c>
      <c r="E21" s="9" t="s">
        <v>492</v>
      </c>
      <c r="F21" s="37">
        <v>7.1015772644966002E-2</v>
      </c>
    </row>
    <row r="22" spans="1:6" x14ac:dyDescent="0.35">
      <c r="A22" s="9" t="s">
        <v>444</v>
      </c>
      <c r="B22" s="37">
        <v>0.82824572114505224</v>
      </c>
      <c r="E22" s="9" t="s">
        <v>494</v>
      </c>
      <c r="F22" s="37">
        <v>0.21871833699596546</v>
      </c>
    </row>
    <row r="23" spans="1:6" x14ac:dyDescent="0.35">
      <c r="A23" s="9" t="s">
        <v>453</v>
      </c>
      <c r="B23" s="37">
        <v>0.64613818238392806</v>
      </c>
      <c r="E23" s="9" t="s">
        <v>482</v>
      </c>
      <c r="F23" s="37">
        <v>0.12603462025030643</v>
      </c>
    </row>
    <row r="24" spans="1:6" x14ac:dyDescent="0.35">
      <c r="A24" s="9" t="s">
        <v>466</v>
      </c>
      <c r="B24" s="37">
        <v>0.715915398865272</v>
      </c>
      <c r="E24" s="9" t="s">
        <v>444</v>
      </c>
      <c r="F24" s="37">
        <v>4.861510488681272E-2</v>
      </c>
    </row>
    <row r="25" spans="1:6" x14ac:dyDescent="0.35">
      <c r="A25" s="9" t="s">
        <v>454</v>
      </c>
      <c r="B25" s="37">
        <v>0.7708393354003712</v>
      </c>
      <c r="E25" s="9" t="s">
        <v>453</v>
      </c>
      <c r="F25" s="37">
        <v>0.36706683650954247</v>
      </c>
    </row>
    <row r="26" spans="1:6" x14ac:dyDescent="0.35">
      <c r="A26" s="9" t="s">
        <v>472</v>
      </c>
      <c r="B26" s="37">
        <v>0.82356955415763788</v>
      </c>
      <c r="E26" s="9" t="s">
        <v>466</v>
      </c>
      <c r="F26" s="37">
        <v>0.308593341497785</v>
      </c>
    </row>
    <row r="27" spans="1:6" x14ac:dyDescent="0.35">
      <c r="A27" s="9" t="s">
        <v>473</v>
      </c>
      <c r="B27" s="37">
        <v>0.71825374151113497</v>
      </c>
      <c r="E27" s="9" t="s">
        <v>454</v>
      </c>
      <c r="F27" s="37">
        <v>0.38306236589584308</v>
      </c>
    </row>
    <row r="28" spans="1:6" x14ac:dyDescent="0.35">
      <c r="A28" s="9" t="s">
        <v>437</v>
      </c>
      <c r="B28" s="37">
        <v>0.73095963282444143</v>
      </c>
      <c r="E28" s="9" t="s">
        <v>472</v>
      </c>
      <c r="F28" s="37">
        <v>0.34748199236046273</v>
      </c>
    </row>
    <row r="29" spans="1:6" x14ac:dyDescent="0.35">
      <c r="A29" s="9" t="s">
        <v>445</v>
      </c>
      <c r="B29" s="37">
        <v>0.77881684139600726</v>
      </c>
      <c r="E29" s="9" t="s">
        <v>473</v>
      </c>
      <c r="F29" s="37">
        <v>0.10411024221303111</v>
      </c>
    </row>
    <row r="30" spans="1:6" x14ac:dyDescent="0.35">
      <c r="A30" s="9" t="s">
        <v>474</v>
      </c>
      <c r="B30" s="37">
        <v>0.72255767490016232</v>
      </c>
      <c r="E30" s="9" t="s">
        <v>437</v>
      </c>
      <c r="F30" s="37">
        <v>0.52693027364757861</v>
      </c>
    </row>
    <row r="31" spans="1:6" x14ac:dyDescent="0.35">
      <c r="A31" s="9" t="s">
        <v>455</v>
      </c>
      <c r="B31" s="37">
        <v>0.70914494511328019</v>
      </c>
      <c r="E31" s="9" t="s">
        <v>445</v>
      </c>
      <c r="F31" s="37">
        <v>0.55040438850049678</v>
      </c>
    </row>
    <row r="32" spans="1:6" x14ac:dyDescent="0.35">
      <c r="A32" s="9" t="s">
        <v>475</v>
      </c>
      <c r="B32" s="37">
        <v>0.70002240494517354</v>
      </c>
      <c r="E32" s="9" t="s">
        <v>455</v>
      </c>
      <c r="F32" s="37">
        <v>1.0171210142084357</v>
      </c>
    </row>
    <row r="33" spans="1:6" x14ac:dyDescent="0.35">
      <c r="A33" s="9" t="s">
        <v>438</v>
      </c>
      <c r="B33" s="37">
        <v>0.79176412700683019</v>
      </c>
      <c r="E33" s="9" t="s">
        <v>438</v>
      </c>
      <c r="F33" s="37">
        <v>1.004375861786958</v>
      </c>
    </row>
    <row r="34" spans="1:6" x14ac:dyDescent="0.35">
      <c r="A34" s="9" t="s">
        <v>446</v>
      </c>
      <c r="B34" s="37">
        <v>0.80629035574425689</v>
      </c>
      <c r="E34" s="9" t="s">
        <v>446</v>
      </c>
      <c r="F34" s="37">
        <v>0.98780775478489835</v>
      </c>
    </row>
    <row r="35" spans="1:6" x14ac:dyDescent="0.35">
      <c r="A35" s="9" t="s">
        <v>456</v>
      </c>
      <c r="B35" s="37">
        <v>0.8392940613890596</v>
      </c>
      <c r="E35" s="9" t="s">
        <v>456</v>
      </c>
      <c r="F35" s="37">
        <v>1.0584330173206662</v>
      </c>
    </row>
    <row r="36" spans="1:6" x14ac:dyDescent="0.35">
      <c r="A36" s="9" t="s">
        <v>457</v>
      </c>
      <c r="B36" s="37">
        <v>0.85553891431392703</v>
      </c>
      <c r="E36" s="9" t="s">
        <v>457</v>
      </c>
      <c r="F36" s="37">
        <v>1.2420648842228625</v>
      </c>
    </row>
    <row r="37" spans="1:6" x14ac:dyDescent="0.35">
      <c r="A37" s="9" t="s">
        <v>493</v>
      </c>
      <c r="B37" s="37">
        <v>0.81</v>
      </c>
      <c r="E37" s="9" t="s">
        <v>493</v>
      </c>
      <c r="F37" s="37">
        <v>0.95765720664278253</v>
      </c>
    </row>
    <row r="38" spans="1:6" x14ac:dyDescent="0.35">
      <c r="A38" s="9" t="s">
        <v>495</v>
      </c>
      <c r="B38" s="37">
        <v>0.83</v>
      </c>
      <c r="E38" s="9" t="s">
        <v>495</v>
      </c>
      <c r="F38" s="37">
        <v>1.0571394705902211</v>
      </c>
    </row>
    <row r="39" spans="1:6" x14ac:dyDescent="0.35">
      <c r="A39" s="9" t="s">
        <v>439</v>
      </c>
      <c r="B39" s="37">
        <v>0.81264490408462176</v>
      </c>
      <c r="E39" s="9" t="s">
        <v>439</v>
      </c>
      <c r="F39" s="37">
        <v>1.001313549618676</v>
      </c>
    </row>
    <row r="40" spans="1:6" x14ac:dyDescent="0.35">
      <c r="A40" s="9" t="s">
        <v>447</v>
      </c>
      <c r="B40" s="37">
        <v>0.74731092351667538</v>
      </c>
      <c r="E40" s="9" t="s">
        <v>447</v>
      </c>
      <c r="F40" s="37">
        <v>1.0529595570293735</v>
      </c>
    </row>
    <row r="41" spans="1:6" x14ac:dyDescent="0.35">
      <c r="A41" s="9" t="s">
        <v>440</v>
      </c>
      <c r="B41" s="37">
        <v>0.71732215205730798</v>
      </c>
      <c r="E41" s="9" t="s">
        <v>440</v>
      </c>
      <c r="F41" s="37">
        <v>1.0119086420110044</v>
      </c>
    </row>
    <row r="42" spans="1:6" x14ac:dyDescent="0.35">
      <c r="A42" s="9" t="s">
        <v>448</v>
      </c>
      <c r="B42" s="37">
        <v>0.72215749222393966</v>
      </c>
      <c r="E42" s="9" t="s">
        <v>448</v>
      </c>
      <c r="F42" s="37">
        <v>1.0333450620685292</v>
      </c>
    </row>
    <row r="43" spans="1:6" x14ac:dyDescent="0.35">
      <c r="A43" s="9" t="s">
        <v>458</v>
      </c>
      <c r="B43" s="37">
        <v>0.70601824407850899</v>
      </c>
      <c r="E43" s="9" t="s">
        <v>458</v>
      </c>
      <c r="F43" s="37">
        <v>0.94520644570470336</v>
      </c>
    </row>
    <row r="44" spans="1:6" x14ac:dyDescent="0.35">
      <c r="A44" s="9" t="s">
        <v>467</v>
      </c>
      <c r="B44" s="37">
        <v>0.74122834651038083</v>
      </c>
      <c r="E44" s="9" t="s">
        <v>467</v>
      </c>
      <c r="F44" s="37">
        <v>0.87268798967228045</v>
      </c>
    </row>
    <row r="45" spans="1:6" x14ac:dyDescent="0.35">
      <c r="A45" s="9" t="s">
        <v>459</v>
      </c>
      <c r="B45" s="37">
        <v>0.86509252074957088</v>
      </c>
      <c r="E45" s="9" t="s">
        <v>459</v>
      </c>
      <c r="F45" s="37">
        <v>0.93499724442862386</v>
      </c>
    </row>
    <row r="46" spans="1:6" x14ac:dyDescent="0.35">
      <c r="A46" s="9" t="s">
        <v>468</v>
      </c>
      <c r="B46" s="37">
        <v>0.87383972240827534</v>
      </c>
      <c r="E46" s="9" t="s">
        <v>468</v>
      </c>
      <c r="F46" s="37">
        <v>0.95472731146190681</v>
      </c>
    </row>
    <row r="47" spans="1:6" x14ac:dyDescent="0.35">
      <c r="A47" s="9" t="s">
        <v>460</v>
      </c>
      <c r="B47" s="37">
        <v>0.74329100014540306</v>
      </c>
      <c r="E47" s="9" t="s">
        <v>460</v>
      </c>
      <c r="F47" s="37">
        <v>0.965865142631392</v>
      </c>
    </row>
    <row r="48" spans="1:6" x14ac:dyDescent="0.35">
      <c r="A48" s="9" t="s">
        <v>461</v>
      </c>
      <c r="B48" s="37">
        <v>0.7802345188048273</v>
      </c>
      <c r="E48" s="9" t="s">
        <v>491</v>
      </c>
      <c r="F48" s="37">
        <v>1.1214056114305477</v>
      </c>
    </row>
    <row r="49" spans="1:6" x14ac:dyDescent="0.35">
      <c r="A49" s="9" t="s">
        <v>461</v>
      </c>
      <c r="B49" s="37">
        <v>0.70200750622947805</v>
      </c>
      <c r="E49" s="9" t="s">
        <v>461</v>
      </c>
      <c r="F49" s="37">
        <v>0.85512123205445556</v>
      </c>
    </row>
    <row r="50" spans="1:6" x14ac:dyDescent="0.35">
      <c r="A50" s="9" t="s">
        <v>462</v>
      </c>
      <c r="B50" s="37">
        <v>0.80265212656883178</v>
      </c>
      <c r="E50" s="9" t="s">
        <v>461</v>
      </c>
      <c r="F50" s="37">
        <v>0.97050772261016116</v>
      </c>
    </row>
    <row r="51" spans="1:6" x14ac:dyDescent="0.35">
      <c r="A51" s="9" t="s">
        <v>469</v>
      </c>
      <c r="B51" s="37">
        <v>0.8661974869688287</v>
      </c>
      <c r="E51" s="9" t="s">
        <v>462</v>
      </c>
      <c r="F51" s="37">
        <v>1.068504000456588</v>
      </c>
    </row>
    <row r="52" spans="1:6" x14ac:dyDescent="0.35">
      <c r="A52" s="9" t="s">
        <v>470</v>
      </c>
      <c r="B52" s="37">
        <v>0.70982145195593915</v>
      </c>
      <c r="E52" s="9" t="s">
        <v>469</v>
      </c>
      <c r="F52" s="37">
        <v>1.0348211841776194</v>
      </c>
    </row>
    <row r="53" spans="1:6" x14ac:dyDescent="0.35">
      <c r="A53" s="9" t="s">
        <v>470</v>
      </c>
      <c r="B53" s="37">
        <v>0.79130776909985923</v>
      </c>
      <c r="E53" s="9" t="s">
        <v>470</v>
      </c>
      <c r="F53" s="37">
        <v>0.83105834619662267</v>
      </c>
    </row>
    <row r="54" spans="1:6" x14ac:dyDescent="0.35">
      <c r="E54" s="9" t="s">
        <v>470</v>
      </c>
      <c r="F54" s="37">
        <v>0.8367229863210891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DD73-CB3E-4F26-8A31-6BC83CD1D6F4}">
  <dimension ref="A1:Q21"/>
  <sheetViews>
    <sheetView workbookViewId="0"/>
  </sheetViews>
  <sheetFormatPr defaultRowHeight="14.5" x14ac:dyDescent="0.35"/>
  <cols>
    <col min="2" max="2" width="19.08984375" customWidth="1"/>
    <col min="8" max="8" width="8.7265625" style="10"/>
  </cols>
  <sheetData>
    <row r="1" spans="1:17" x14ac:dyDescent="0.35">
      <c r="A1" s="4" t="s">
        <v>19</v>
      </c>
    </row>
    <row r="3" spans="1:17" x14ac:dyDescent="0.35">
      <c r="C3" t="s">
        <v>20</v>
      </c>
      <c r="D3" t="s">
        <v>21</v>
      </c>
      <c r="E3" t="s">
        <v>22</v>
      </c>
      <c r="F3" t="s">
        <v>23</v>
      </c>
      <c r="G3" t="s">
        <v>50</v>
      </c>
      <c r="H3" s="10" t="s">
        <v>24</v>
      </c>
      <c r="I3" t="s">
        <v>1</v>
      </c>
    </row>
    <row r="4" spans="1:17" x14ac:dyDescent="0.35">
      <c r="B4" t="s">
        <v>17</v>
      </c>
      <c r="C4" s="10">
        <v>0.54448529411764701</v>
      </c>
      <c r="D4" s="10">
        <v>0.52615131578947372</v>
      </c>
      <c r="E4" s="10">
        <v>0.56956521739130439</v>
      </c>
      <c r="F4" s="10">
        <v>0.46772388059701492</v>
      </c>
      <c r="G4" s="10">
        <v>0.51</v>
      </c>
      <c r="H4" s="30">
        <f>AVERAGE(C4:G4)</f>
        <v>0.52358514157908798</v>
      </c>
      <c r="I4">
        <f>STDEV(C4:F4)</f>
        <v>4.332786039215631E-2</v>
      </c>
      <c r="K4">
        <f>H6/H4</f>
        <v>6.6732222183815129</v>
      </c>
    </row>
    <row r="5" spans="1:17" x14ac:dyDescent="0.35">
      <c r="B5" t="s">
        <v>25</v>
      </c>
      <c r="C5">
        <v>0.53500000000000003</v>
      </c>
      <c r="D5">
        <v>0.51</v>
      </c>
      <c r="E5">
        <v>0.61</v>
      </c>
      <c r="F5">
        <v>0.5</v>
      </c>
      <c r="G5">
        <v>0.49</v>
      </c>
      <c r="H5" s="30">
        <f>AVERAGE(C5:G5)</f>
        <v>0.52899999999999991</v>
      </c>
      <c r="I5">
        <f t="shared" ref="I5:I6" si="0">STDEV(C5:F5)</f>
        <v>4.9728429159452296E-2</v>
      </c>
    </row>
    <row r="6" spans="1:17" x14ac:dyDescent="0.35">
      <c r="B6" t="s">
        <v>62</v>
      </c>
      <c r="C6">
        <v>3.83</v>
      </c>
      <c r="D6">
        <v>3.66</v>
      </c>
      <c r="E6">
        <v>2.86</v>
      </c>
      <c r="F6">
        <v>3.53</v>
      </c>
      <c r="G6">
        <v>3.59</v>
      </c>
      <c r="H6" s="30">
        <f>AVERAGE(C6:G6)</f>
        <v>3.4939999999999998</v>
      </c>
      <c r="I6">
        <f t="shared" si="0"/>
        <v>0.4248136846508922</v>
      </c>
    </row>
    <row r="8" spans="1:17" x14ac:dyDescent="0.35">
      <c r="B8" s="12"/>
      <c r="C8" s="12"/>
      <c r="D8" s="12"/>
      <c r="E8" s="12"/>
      <c r="F8" s="12"/>
      <c r="G8" s="12"/>
      <c r="H8" s="14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35">
      <c r="B9" s="12"/>
      <c r="C9" s="12"/>
      <c r="D9" s="12"/>
      <c r="E9" s="12"/>
      <c r="F9" s="12"/>
      <c r="G9" s="12"/>
      <c r="H9" s="14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35">
      <c r="B10" s="12"/>
      <c r="C10" s="12"/>
      <c r="D10" s="12"/>
      <c r="E10" s="12"/>
      <c r="F10" s="12"/>
      <c r="G10" s="12"/>
      <c r="H10" s="14"/>
      <c r="I10" s="12"/>
      <c r="J10" s="12"/>
      <c r="K10" s="12"/>
      <c r="L10" s="12"/>
      <c r="M10" s="12"/>
      <c r="N10" s="12"/>
      <c r="O10" s="12"/>
      <c r="P10" s="12"/>
      <c r="Q10" s="12"/>
    </row>
    <row r="11" spans="1:17" x14ac:dyDescent="0.35">
      <c r="B11" s="31"/>
      <c r="C11" s="31"/>
      <c r="D11" s="31"/>
      <c r="E11" s="12"/>
      <c r="F11" s="12"/>
      <c r="G11" s="12"/>
      <c r="H11" s="14"/>
      <c r="I11" s="31"/>
      <c r="J11" s="32"/>
      <c r="K11" s="32"/>
      <c r="L11" s="12"/>
      <c r="M11" s="12"/>
      <c r="N11" s="12"/>
      <c r="O11" s="12"/>
      <c r="P11" s="12"/>
      <c r="Q11" s="12"/>
    </row>
    <row r="12" spans="1:17" x14ac:dyDescent="0.35">
      <c r="B12" s="31"/>
      <c r="C12" s="31"/>
      <c r="D12" s="31"/>
      <c r="E12" s="12"/>
      <c r="F12" s="14"/>
      <c r="G12" s="14"/>
      <c r="H12" s="14"/>
      <c r="I12" s="31"/>
      <c r="J12" s="33"/>
      <c r="K12" s="33"/>
      <c r="L12" s="12"/>
      <c r="M12" s="12"/>
      <c r="N12" s="12"/>
      <c r="O12" s="12"/>
      <c r="P12" s="12"/>
      <c r="Q12" s="12"/>
    </row>
    <row r="13" spans="1:17" x14ac:dyDescent="0.35">
      <c r="B13" s="31"/>
      <c r="C13" s="31"/>
      <c r="D13" s="31"/>
      <c r="E13" s="12"/>
      <c r="F13" s="14"/>
      <c r="G13" s="14"/>
      <c r="H13" s="14"/>
      <c r="I13" s="31"/>
      <c r="J13" s="33"/>
      <c r="K13" s="33"/>
      <c r="L13" s="12"/>
      <c r="M13" s="12"/>
      <c r="N13" s="12"/>
      <c r="O13" s="12"/>
      <c r="P13" s="12"/>
      <c r="Q13" s="12"/>
    </row>
    <row r="14" spans="1:17" x14ac:dyDescent="0.35">
      <c r="B14" s="31"/>
      <c r="C14" s="31"/>
      <c r="D14" s="31"/>
      <c r="E14" s="12"/>
      <c r="F14" s="14"/>
      <c r="G14" s="14"/>
      <c r="H14" s="14"/>
      <c r="I14" s="31"/>
      <c r="J14" s="12"/>
      <c r="K14" s="12"/>
      <c r="L14" s="12"/>
      <c r="M14" s="12"/>
      <c r="N14" s="12"/>
      <c r="O14" s="12"/>
      <c r="P14" s="12"/>
      <c r="Q14" s="12"/>
    </row>
    <row r="15" spans="1:17" x14ac:dyDescent="0.35">
      <c r="B15" s="31"/>
      <c r="C15" s="31"/>
      <c r="D15" s="31"/>
      <c r="E15" s="12"/>
      <c r="F15" s="14"/>
      <c r="G15" s="14"/>
      <c r="H15" s="14"/>
      <c r="I15" s="31"/>
      <c r="J15" s="12"/>
      <c r="K15" s="12"/>
      <c r="L15" s="12"/>
      <c r="M15" s="12"/>
      <c r="N15" s="12"/>
      <c r="O15" s="12"/>
      <c r="P15" s="12"/>
      <c r="Q15" s="12"/>
    </row>
    <row r="16" spans="1:17" x14ac:dyDescent="0.35">
      <c r="B16" s="31"/>
      <c r="C16" s="31"/>
      <c r="D16" s="31"/>
      <c r="E16" s="12"/>
      <c r="F16" s="14"/>
      <c r="G16" s="14"/>
      <c r="H16" s="14"/>
      <c r="I16" s="31"/>
      <c r="J16" s="12"/>
      <c r="K16" s="12"/>
      <c r="L16" s="12"/>
      <c r="M16" s="12"/>
      <c r="N16" s="12"/>
      <c r="O16" s="12"/>
      <c r="P16" s="12"/>
      <c r="Q16" s="12"/>
    </row>
    <row r="17" spans="2:17" x14ac:dyDescent="0.35">
      <c r="B17" s="31"/>
      <c r="C17" s="31"/>
      <c r="D17" s="31"/>
      <c r="E17" s="12"/>
      <c r="F17" s="14"/>
      <c r="G17" s="14"/>
      <c r="H17" s="14"/>
      <c r="I17" s="31"/>
      <c r="J17" s="12"/>
      <c r="K17" s="12"/>
      <c r="L17" s="12"/>
      <c r="M17" s="12"/>
      <c r="N17" s="12"/>
      <c r="O17" s="12"/>
      <c r="P17" s="12"/>
      <c r="Q17" s="12"/>
    </row>
    <row r="18" spans="2:17" x14ac:dyDescent="0.35">
      <c r="B18" s="31"/>
      <c r="C18" s="31"/>
      <c r="D18" s="31"/>
      <c r="E18" s="12"/>
      <c r="F18" s="14"/>
      <c r="G18" s="14"/>
      <c r="H18" s="14"/>
      <c r="I18" s="31"/>
      <c r="J18" s="12"/>
      <c r="K18" s="12"/>
      <c r="L18" s="12"/>
      <c r="M18" s="12"/>
      <c r="N18" s="12"/>
      <c r="O18" s="12"/>
      <c r="P18" s="12"/>
      <c r="Q18" s="12"/>
    </row>
    <row r="19" spans="2:17" x14ac:dyDescent="0.35">
      <c r="B19" s="31"/>
      <c r="C19" s="31"/>
      <c r="D19" s="31"/>
      <c r="E19" s="12"/>
      <c r="F19" s="14"/>
      <c r="G19" s="14"/>
      <c r="H19" s="14"/>
      <c r="I19" s="31"/>
      <c r="J19" s="12"/>
      <c r="K19" s="12"/>
      <c r="L19" s="12"/>
      <c r="M19" s="12"/>
      <c r="N19" s="12"/>
      <c r="O19" s="12"/>
      <c r="P19" s="12"/>
      <c r="Q19" s="12"/>
    </row>
    <row r="20" spans="2:17" x14ac:dyDescent="0.35">
      <c r="B20" s="12"/>
      <c r="C20" s="12"/>
      <c r="D20" s="12"/>
      <c r="E20" s="12"/>
      <c r="F20" s="12"/>
      <c r="G20" s="12"/>
      <c r="H20" s="14"/>
      <c r="I20" s="12"/>
      <c r="J20" s="12"/>
      <c r="K20" s="12"/>
      <c r="L20" s="12"/>
      <c r="M20" s="12"/>
      <c r="N20" s="12"/>
      <c r="O20" s="12"/>
      <c r="P20" s="12"/>
      <c r="Q20" s="12"/>
    </row>
    <row r="21" spans="2:17" x14ac:dyDescent="0.35">
      <c r="B21" s="12"/>
      <c r="C21" s="12"/>
      <c r="D21" s="12"/>
      <c r="E21" s="12"/>
      <c r="F21" s="12"/>
      <c r="G21" s="12"/>
      <c r="H21" s="14"/>
      <c r="I21" s="12"/>
      <c r="J21" s="12"/>
      <c r="K21" s="12"/>
      <c r="L21" s="12"/>
      <c r="M21" s="12"/>
      <c r="N21" s="12"/>
      <c r="O21" s="12"/>
      <c r="P21" s="12"/>
      <c r="Q21" s="12"/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B7DA-95BE-42D1-9B67-F87532A89826}">
  <dimension ref="A1:J14"/>
  <sheetViews>
    <sheetView workbookViewId="0">
      <selection activeCell="B6" sqref="B6:B14"/>
    </sheetView>
  </sheetViews>
  <sheetFormatPr defaultRowHeight="14.5" x14ac:dyDescent="0.35"/>
  <sheetData>
    <row r="1" spans="1:10" x14ac:dyDescent="0.35">
      <c r="A1" s="4" t="s">
        <v>53</v>
      </c>
    </row>
    <row r="5" spans="1:10" x14ac:dyDescent="0.35">
      <c r="B5" s="15"/>
      <c r="C5" s="15" t="s">
        <v>20</v>
      </c>
      <c r="D5" s="15" t="s">
        <v>21</v>
      </c>
      <c r="E5" s="15" t="s">
        <v>22</v>
      </c>
      <c r="F5" s="15" t="s">
        <v>23</v>
      </c>
      <c r="G5" s="15" t="s">
        <v>50</v>
      </c>
      <c r="H5" s="16" t="s">
        <v>24</v>
      </c>
      <c r="I5" s="15" t="s">
        <v>36</v>
      </c>
      <c r="J5" s="17" t="s">
        <v>51</v>
      </c>
    </row>
    <row r="6" spans="1:10" x14ac:dyDescent="0.35">
      <c r="B6" s="20" t="s">
        <v>17</v>
      </c>
      <c r="C6" s="18">
        <v>0.4777216352779054</v>
      </c>
      <c r="D6" s="18">
        <v>0.44786403307303635</v>
      </c>
      <c r="E6" s="18">
        <v>0.50757923748277445</v>
      </c>
      <c r="F6" s="18">
        <v>0.4926504363803399</v>
      </c>
      <c r="G6" s="18">
        <v>0.55236564079007811</v>
      </c>
      <c r="H6" s="18">
        <v>0.49563619660082681</v>
      </c>
      <c r="I6" s="18">
        <v>3.4562673343195426E-2</v>
      </c>
      <c r="J6" s="19">
        <v>1</v>
      </c>
    </row>
    <row r="7" spans="1:10" x14ac:dyDescent="0.35">
      <c r="B7" s="15" t="s">
        <v>9</v>
      </c>
      <c r="C7" s="18">
        <v>0.71658245291685796</v>
      </c>
      <c r="D7" s="18">
        <v>0.77629765732659639</v>
      </c>
      <c r="E7" s="18">
        <v>0.71658245291685796</v>
      </c>
      <c r="F7" s="18">
        <v>0.50757923748277445</v>
      </c>
      <c r="G7" s="18">
        <v>0.76136885622416173</v>
      </c>
      <c r="H7" s="18">
        <v>0.69568213137344981</v>
      </c>
      <c r="I7" s="18">
        <v>9.7025722793079389E-2</v>
      </c>
      <c r="J7" s="19">
        <v>1.4036144578313257</v>
      </c>
    </row>
    <row r="8" spans="1:10" x14ac:dyDescent="0.35">
      <c r="B8" s="15" t="s">
        <v>52</v>
      </c>
      <c r="C8" s="18">
        <v>0.62700964630225065</v>
      </c>
      <c r="D8" s="18">
        <v>0.74644005512172718</v>
      </c>
      <c r="E8" s="18">
        <v>0.68672485071198908</v>
      </c>
      <c r="F8" s="18"/>
      <c r="G8" s="18"/>
      <c r="H8" s="18">
        <v>0.68672485071198908</v>
      </c>
      <c r="I8" s="18">
        <v>4.8757260229951561E-2</v>
      </c>
      <c r="J8" s="19">
        <v>1.3855421686746991</v>
      </c>
    </row>
    <row r="9" spans="1:10" x14ac:dyDescent="0.35">
      <c r="B9" s="15" t="s">
        <v>8</v>
      </c>
      <c r="C9" s="18"/>
      <c r="D9" s="18">
        <v>0.88079926504363792</v>
      </c>
      <c r="E9" s="18">
        <v>0.74644005512172718</v>
      </c>
      <c r="F9" s="18">
        <v>0.97037207165824535</v>
      </c>
      <c r="G9" s="18"/>
      <c r="H9" s="18">
        <v>0.86587046394120348</v>
      </c>
      <c r="I9" s="18">
        <v>9.20273105633862E-2</v>
      </c>
      <c r="J9" s="19">
        <v>1.7469879518072289</v>
      </c>
    </row>
    <row r="10" spans="1:10" x14ac:dyDescent="0.35">
      <c r="B10" s="15" t="s">
        <v>5</v>
      </c>
      <c r="C10" s="18">
        <v>1.1345888837850253</v>
      </c>
      <c r="D10" s="18">
        <v>1.2241616903996326</v>
      </c>
      <c r="E10" s="18">
        <v>0.91065686724850725</v>
      </c>
      <c r="F10" s="18">
        <v>1.1644464859898944</v>
      </c>
      <c r="G10" s="18"/>
      <c r="H10" s="18">
        <v>1.1084634818557648</v>
      </c>
      <c r="I10" s="18">
        <v>0.11866988415399653</v>
      </c>
      <c r="J10" s="19">
        <v>2.2364457831325302</v>
      </c>
    </row>
    <row r="11" spans="1:10" x14ac:dyDescent="0.35">
      <c r="B11" s="15" t="s">
        <v>4</v>
      </c>
      <c r="C11" s="18">
        <v>1.2689480937069362</v>
      </c>
      <c r="D11" s="18">
        <v>1.4182361047312817</v>
      </c>
      <c r="E11" s="18">
        <v>1.6421681212677999</v>
      </c>
      <c r="F11" s="18"/>
      <c r="G11" s="18"/>
      <c r="H11" s="18">
        <v>1.4431174399020061</v>
      </c>
      <c r="I11" s="18">
        <v>0.15337885093897702</v>
      </c>
      <c r="J11" s="19">
        <v>2.9116465863453822</v>
      </c>
    </row>
    <row r="12" spans="1:10" x14ac:dyDescent="0.35">
      <c r="B12" s="15" t="s">
        <v>3</v>
      </c>
      <c r="C12" s="18">
        <v>2.0303169499310978</v>
      </c>
      <c r="D12" s="18">
        <v>2.388608176389527</v>
      </c>
      <c r="E12" s="18">
        <v>2.4333945796968308</v>
      </c>
      <c r="F12" s="18">
        <v>2.2691777675700506</v>
      </c>
      <c r="G12" s="18"/>
      <c r="H12" s="18">
        <v>2.2803743683968767</v>
      </c>
      <c r="I12" s="18">
        <v>0.1563520216200589</v>
      </c>
      <c r="J12" s="19">
        <v>4.6009036144578319</v>
      </c>
    </row>
    <row r="13" spans="1:10" x14ac:dyDescent="0.35">
      <c r="B13" s="15" t="s">
        <v>2</v>
      </c>
      <c r="C13" s="18">
        <v>2.5229673863114375</v>
      </c>
      <c r="D13" s="18">
        <v>2.5528249885163072</v>
      </c>
      <c r="E13" s="18">
        <v>2.5080385852090026</v>
      </c>
      <c r="F13" s="18">
        <v>2.6871841984382177</v>
      </c>
      <c r="G13" s="18"/>
      <c r="H13" s="18">
        <v>2.5677537896187412</v>
      </c>
      <c r="I13" s="18">
        <v>7.0813521328988868E-2</v>
      </c>
      <c r="J13" s="19">
        <v>5.1807228915662646</v>
      </c>
    </row>
    <row r="14" spans="1:10" x14ac:dyDescent="0.35">
      <c r="B14" s="15" t="s">
        <v>0</v>
      </c>
      <c r="C14" s="18">
        <v>2.8961874138723016</v>
      </c>
      <c r="D14" s="18">
        <v>3.2096922370234262</v>
      </c>
      <c r="E14" s="18">
        <v>2.6125401929260454</v>
      </c>
      <c r="F14" s="18">
        <v>2.7468994028479563</v>
      </c>
      <c r="G14" s="18"/>
      <c r="H14" s="18">
        <v>2.8663298116674327</v>
      </c>
      <c r="I14" s="18">
        <v>0.22218349662354558</v>
      </c>
      <c r="J14" s="19">
        <v>5.7831325301204828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46B3-27B2-4C20-871C-E4A52F73E4BB}">
  <dimension ref="A1:Y26"/>
  <sheetViews>
    <sheetView workbookViewId="0"/>
  </sheetViews>
  <sheetFormatPr defaultRowHeight="14.5" x14ac:dyDescent="0.35"/>
  <cols>
    <col min="1" max="1" width="10.6328125" customWidth="1"/>
    <col min="5" max="5" width="11.453125" customWidth="1"/>
    <col min="9" max="9" width="11.1796875" customWidth="1"/>
    <col min="13" max="13" width="10.90625" customWidth="1"/>
    <col min="17" max="17" width="11.36328125" customWidth="1"/>
  </cols>
  <sheetData>
    <row r="1" spans="1:25" x14ac:dyDescent="0.35">
      <c r="A1" s="4" t="s">
        <v>18</v>
      </c>
    </row>
    <row r="4" spans="1:25" s="7" customFormat="1" ht="21" customHeight="1" x14ac:dyDescent="0.35">
      <c r="A4" s="44" t="s">
        <v>13</v>
      </c>
      <c r="B4" s="45"/>
      <c r="C4" s="45"/>
      <c r="E4" s="44" t="s">
        <v>14</v>
      </c>
      <c r="F4" s="45"/>
      <c r="G4" s="45"/>
      <c r="I4" s="44" t="s">
        <v>10</v>
      </c>
      <c r="J4" s="45"/>
      <c r="K4" s="45"/>
      <c r="M4" s="44" t="s">
        <v>11</v>
      </c>
      <c r="N4" s="45"/>
      <c r="O4" s="45"/>
      <c r="Q4" s="44" t="s">
        <v>12</v>
      </c>
      <c r="R4" s="45"/>
      <c r="S4" s="45"/>
      <c r="U4" s="46" t="s">
        <v>15</v>
      </c>
      <c r="V4" s="47"/>
      <c r="X4" s="46" t="s">
        <v>16</v>
      </c>
      <c r="Y4" s="47"/>
    </row>
    <row r="5" spans="1:25" s="5" customFormat="1" ht="14" x14ac:dyDescent="0.3">
      <c r="A5" s="1" t="s">
        <v>6</v>
      </c>
      <c r="B5" s="1" t="s">
        <v>7</v>
      </c>
      <c r="C5" s="1" t="s">
        <v>1</v>
      </c>
      <c r="E5" s="1" t="s">
        <v>6</v>
      </c>
      <c r="F5" s="1" t="s">
        <v>7</v>
      </c>
      <c r="G5" s="1" t="s">
        <v>1</v>
      </c>
      <c r="I5" s="1" t="s">
        <v>6</v>
      </c>
      <c r="J5" s="1" t="s">
        <v>7</v>
      </c>
      <c r="K5" s="1" t="s">
        <v>1</v>
      </c>
      <c r="M5" s="1" t="s">
        <v>6</v>
      </c>
      <c r="N5" s="1" t="s">
        <v>7</v>
      </c>
      <c r="O5" s="1" t="s">
        <v>1</v>
      </c>
      <c r="Q5" s="1" t="s">
        <v>6</v>
      </c>
      <c r="R5" s="1" t="s">
        <v>7</v>
      </c>
      <c r="S5" s="1" t="s">
        <v>1</v>
      </c>
      <c r="U5" s="1" t="s">
        <v>6</v>
      </c>
      <c r="V5" s="1" t="s">
        <v>7</v>
      </c>
      <c r="X5" s="1" t="s">
        <v>6</v>
      </c>
      <c r="Y5" s="1" t="s">
        <v>7</v>
      </c>
    </row>
    <row r="6" spans="1:25" s="5" customFormat="1" ht="14" x14ac:dyDescent="0.3">
      <c r="A6" s="2">
        <v>500</v>
      </c>
      <c r="B6" s="6">
        <v>39</v>
      </c>
      <c r="C6" s="5">
        <v>0.5</v>
      </c>
      <c r="E6" s="5">
        <v>500</v>
      </c>
      <c r="F6" s="5">
        <v>37.400000000000006</v>
      </c>
      <c r="G6" s="5">
        <v>1.4</v>
      </c>
      <c r="I6" s="5">
        <v>1000</v>
      </c>
      <c r="J6" s="5">
        <v>36.4</v>
      </c>
      <c r="K6" s="5">
        <v>1.9</v>
      </c>
      <c r="M6" s="5">
        <v>1000</v>
      </c>
      <c r="N6" s="5">
        <v>29.666666666666668</v>
      </c>
      <c r="O6" s="5">
        <v>2.0816659994661282</v>
      </c>
      <c r="Q6" s="1">
        <v>1800</v>
      </c>
      <c r="R6" s="5">
        <v>21.5</v>
      </c>
      <c r="S6" s="5">
        <v>3.7749172176353749</v>
      </c>
      <c r="U6" s="5">
        <v>1700</v>
      </c>
      <c r="V6" s="5">
        <v>18</v>
      </c>
      <c r="X6" s="5">
        <v>1400</v>
      </c>
      <c r="Y6" s="1">
        <v>17</v>
      </c>
    </row>
    <row r="7" spans="1:25" s="5" customFormat="1" ht="14" x14ac:dyDescent="0.3">
      <c r="A7" s="2">
        <v>250</v>
      </c>
      <c r="B7" s="6">
        <v>39.666666666666664</v>
      </c>
      <c r="C7" s="5">
        <v>0.76376261582597327</v>
      </c>
      <c r="E7" s="5">
        <v>250</v>
      </c>
      <c r="F7" s="5">
        <v>36.300000000000004</v>
      </c>
      <c r="G7" s="5">
        <v>2.9</v>
      </c>
      <c r="I7" s="5">
        <v>500</v>
      </c>
      <c r="J7" s="5">
        <v>33.599999999999994</v>
      </c>
      <c r="K7" s="5">
        <v>2.38</v>
      </c>
      <c r="M7" s="5">
        <v>500</v>
      </c>
      <c r="N7" s="5">
        <v>26</v>
      </c>
      <c r="O7" s="5">
        <v>1</v>
      </c>
      <c r="Q7" s="1">
        <v>900</v>
      </c>
      <c r="R7" s="5">
        <v>16.5</v>
      </c>
      <c r="S7" s="5">
        <v>3.1291655988381302</v>
      </c>
      <c r="U7" s="5">
        <v>1000</v>
      </c>
      <c r="V7" s="5">
        <v>10</v>
      </c>
      <c r="X7" s="5">
        <v>1000</v>
      </c>
      <c r="Y7" s="1">
        <v>11.5</v>
      </c>
    </row>
    <row r="8" spans="1:25" s="5" customFormat="1" ht="14" x14ac:dyDescent="0.3">
      <c r="A8" s="2">
        <v>125</v>
      </c>
      <c r="B8" s="6">
        <v>37.333333333333336</v>
      </c>
      <c r="C8" s="5">
        <v>0.57735026918962584</v>
      </c>
      <c r="E8" s="5">
        <v>125</v>
      </c>
      <c r="F8" s="5">
        <v>31.900000000000002</v>
      </c>
      <c r="G8" s="5">
        <v>0.5</v>
      </c>
      <c r="I8" s="5">
        <v>250</v>
      </c>
      <c r="J8" s="5">
        <v>29.4</v>
      </c>
      <c r="K8" s="5">
        <v>0.877350269189626</v>
      </c>
      <c r="M8" s="5">
        <v>250</v>
      </c>
      <c r="N8" s="5">
        <v>21.333333333333332</v>
      </c>
      <c r="O8" s="5">
        <v>0.57735026918962584</v>
      </c>
      <c r="Q8" s="1">
        <v>450</v>
      </c>
      <c r="R8" s="5">
        <v>14</v>
      </c>
      <c r="S8" s="5">
        <v>3.3291640592396936</v>
      </c>
      <c r="U8" s="5">
        <v>500</v>
      </c>
      <c r="V8" s="5">
        <v>9</v>
      </c>
      <c r="X8" s="5">
        <v>500</v>
      </c>
      <c r="Y8" s="1">
        <v>9</v>
      </c>
    </row>
    <row r="9" spans="1:25" s="5" customFormat="1" ht="14" x14ac:dyDescent="0.3">
      <c r="A9" s="2">
        <v>62.5</v>
      </c>
      <c r="B9" s="6">
        <v>36</v>
      </c>
      <c r="C9" s="5">
        <v>1</v>
      </c>
      <c r="E9" s="5">
        <v>62.5</v>
      </c>
      <c r="F9" s="5">
        <v>27.500000000000004</v>
      </c>
      <c r="G9" s="5">
        <v>1.3</v>
      </c>
      <c r="I9" s="5">
        <v>125</v>
      </c>
      <c r="J9" s="5">
        <v>25.2</v>
      </c>
      <c r="K9" s="5">
        <v>1.12752523165195</v>
      </c>
      <c r="M9" s="5">
        <v>125</v>
      </c>
      <c r="N9" s="5">
        <v>17.333333333333332</v>
      </c>
      <c r="O9" s="5">
        <v>1.5275252316519465</v>
      </c>
      <c r="Q9" s="1">
        <v>225</v>
      </c>
      <c r="R9" s="5">
        <v>9.5</v>
      </c>
      <c r="S9" s="5">
        <v>2.4814432199162502</v>
      </c>
      <c r="U9" s="5">
        <v>250</v>
      </c>
      <c r="V9" s="5">
        <v>5</v>
      </c>
      <c r="X9" s="5">
        <v>250</v>
      </c>
      <c r="Y9" s="1">
        <v>7</v>
      </c>
    </row>
    <row r="10" spans="1:25" s="5" customFormat="1" ht="14" x14ac:dyDescent="0.3">
      <c r="A10" s="2">
        <v>31.25</v>
      </c>
      <c r="B10" s="6">
        <v>34</v>
      </c>
      <c r="C10" s="5">
        <v>1</v>
      </c>
      <c r="E10" s="5">
        <v>31.25</v>
      </c>
      <c r="F10" s="5">
        <v>23.1</v>
      </c>
      <c r="G10" s="5">
        <v>2.4</v>
      </c>
      <c r="I10" s="5">
        <v>62.5</v>
      </c>
      <c r="J10" s="5">
        <v>21</v>
      </c>
      <c r="K10" s="5">
        <v>2.1</v>
      </c>
      <c r="M10" s="5">
        <v>62.5</v>
      </c>
      <c r="N10" s="5">
        <v>14</v>
      </c>
      <c r="O10" s="5">
        <v>1</v>
      </c>
      <c r="Q10" s="1">
        <v>112.5</v>
      </c>
      <c r="R10" s="5">
        <v>8</v>
      </c>
      <c r="S10" s="5">
        <v>3.0413812651491097</v>
      </c>
      <c r="U10" s="5">
        <v>125</v>
      </c>
      <c r="V10" s="5">
        <v>3</v>
      </c>
      <c r="X10" s="5">
        <v>125</v>
      </c>
      <c r="Y10" s="1">
        <v>3</v>
      </c>
    </row>
    <row r="11" spans="1:25" s="5" customFormat="1" ht="14" x14ac:dyDescent="0.3">
      <c r="A11" s="2">
        <v>15.625</v>
      </c>
      <c r="B11" s="6">
        <v>29.333333333333332</v>
      </c>
      <c r="C11" s="5">
        <v>0.57735026918962573</v>
      </c>
      <c r="E11" s="5">
        <v>15.625</v>
      </c>
      <c r="F11" s="5">
        <v>19.8</v>
      </c>
      <c r="G11" s="5">
        <v>0.9</v>
      </c>
      <c r="I11" s="5">
        <v>31.25</v>
      </c>
      <c r="J11" s="5">
        <v>18.2</v>
      </c>
      <c r="K11" s="5">
        <v>1.5275252316519499</v>
      </c>
      <c r="M11" s="5">
        <v>31.25</v>
      </c>
      <c r="N11" s="5">
        <v>11.333333333333334</v>
      </c>
      <c r="O11" s="5">
        <v>1.5275252316519499</v>
      </c>
      <c r="Q11" s="1">
        <v>56.25</v>
      </c>
      <c r="R11" s="5">
        <v>7</v>
      </c>
      <c r="S11" s="5">
        <v>2.5166114784235822</v>
      </c>
      <c r="U11" s="5">
        <v>62.5</v>
      </c>
      <c r="V11" s="5">
        <v>3</v>
      </c>
      <c r="X11" s="5">
        <v>62.5</v>
      </c>
      <c r="Y11" s="1">
        <v>1.5</v>
      </c>
    </row>
    <row r="12" spans="1:25" s="5" customFormat="1" ht="14" x14ac:dyDescent="0.3">
      <c r="A12" s="2">
        <v>7.8125</v>
      </c>
      <c r="B12" s="6">
        <v>26</v>
      </c>
      <c r="C12" s="5">
        <v>1</v>
      </c>
      <c r="E12" s="5">
        <v>7.8125</v>
      </c>
      <c r="F12" s="5">
        <v>16.5</v>
      </c>
      <c r="G12" s="5">
        <v>1.1000000000000001</v>
      </c>
      <c r="I12" s="5">
        <v>15.625</v>
      </c>
      <c r="J12" s="5">
        <v>14</v>
      </c>
      <c r="K12" s="5">
        <v>0.77735026918962602</v>
      </c>
      <c r="M12" s="5">
        <v>15.625</v>
      </c>
      <c r="N12" s="5">
        <v>9.6666666666666661</v>
      </c>
      <c r="O12" s="5">
        <v>0.57735026918962573</v>
      </c>
      <c r="Q12" s="1">
        <v>28.125</v>
      </c>
      <c r="R12" s="5">
        <v>6.5</v>
      </c>
      <c r="S12" s="5">
        <v>3.8188130791298671</v>
      </c>
      <c r="U12" s="5">
        <v>31.25</v>
      </c>
      <c r="V12" s="5">
        <v>1.0833333333333333</v>
      </c>
      <c r="X12" s="5">
        <v>31.25</v>
      </c>
      <c r="Y12" s="1">
        <v>2</v>
      </c>
    </row>
    <row r="13" spans="1:25" s="5" customFormat="1" ht="14" x14ac:dyDescent="0.3">
      <c r="A13" s="2">
        <v>3.90625</v>
      </c>
      <c r="B13" s="6">
        <v>21.333333333333332</v>
      </c>
      <c r="C13" s="5">
        <v>1.5275252316519499</v>
      </c>
      <c r="E13" s="5">
        <v>3.90625</v>
      </c>
      <c r="F13" s="5">
        <v>14.3</v>
      </c>
      <c r="G13" s="5">
        <v>1.4</v>
      </c>
      <c r="I13" s="5">
        <v>7.8125</v>
      </c>
      <c r="J13" s="5">
        <v>11.2</v>
      </c>
      <c r="K13" s="5">
        <v>1.8</v>
      </c>
      <c r="M13" s="5">
        <v>7.8125</v>
      </c>
      <c r="N13" s="5">
        <v>8</v>
      </c>
      <c r="O13" s="5">
        <v>2</v>
      </c>
      <c r="Q13" s="1">
        <v>14.0625</v>
      </c>
      <c r="R13" s="5">
        <v>5</v>
      </c>
      <c r="S13" s="5">
        <v>2.2912878474779199</v>
      </c>
      <c r="U13" s="5">
        <v>15.625</v>
      </c>
      <c r="V13" s="5">
        <v>1.25</v>
      </c>
      <c r="X13" s="5">
        <v>15.625</v>
      </c>
      <c r="Y13" s="1">
        <v>1</v>
      </c>
    </row>
    <row r="14" spans="1:25" s="5" customFormat="1" ht="14" x14ac:dyDescent="0.3">
      <c r="A14" s="2">
        <v>1.953125</v>
      </c>
      <c r="B14" s="6">
        <v>16</v>
      </c>
      <c r="C14" s="5">
        <v>1</v>
      </c>
      <c r="E14" s="5">
        <v>1.95313</v>
      </c>
      <c r="F14" s="5">
        <v>11</v>
      </c>
      <c r="G14" s="5">
        <v>0.8</v>
      </c>
      <c r="I14" s="5">
        <v>3.90625</v>
      </c>
      <c r="J14" s="5">
        <v>8.3999999999999986</v>
      </c>
      <c r="K14" s="5">
        <v>1</v>
      </c>
      <c r="M14" s="5">
        <v>3.90625</v>
      </c>
      <c r="N14" s="5">
        <v>6</v>
      </c>
      <c r="O14" s="5">
        <v>1</v>
      </c>
      <c r="Q14" s="1">
        <v>7.03125</v>
      </c>
      <c r="R14" s="5">
        <v>3.5</v>
      </c>
      <c r="S14" s="5">
        <v>2.5166114784235831</v>
      </c>
      <c r="U14" s="5">
        <v>7.8125</v>
      </c>
      <c r="V14" s="5">
        <v>0.91666666666666663</v>
      </c>
      <c r="X14" s="5">
        <v>7.8125</v>
      </c>
      <c r="Y14" s="1">
        <v>1.5</v>
      </c>
    </row>
    <row r="15" spans="1:25" s="5" customFormat="1" ht="14" x14ac:dyDescent="0.3">
      <c r="A15" s="2">
        <v>0.9765625</v>
      </c>
      <c r="B15" s="6">
        <v>10.666666666666666</v>
      </c>
      <c r="C15" s="5">
        <v>0.57735026918962584</v>
      </c>
      <c r="E15" s="5">
        <v>0.97655999999999998</v>
      </c>
      <c r="F15" s="5">
        <v>7.7000000000000011</v>
      </c>
      <c r="G15" s="5">
        <v>1</v>
      </c>
      <c r="I15" s="5">
        <v>1.95313</v>
      </c>
      <c r="J15" s="5">
        <v>5.6</v>
      </c>
      <c r="K15" s="5">
        <v>1.05470053837925</v>
      </c>
      <c r="M15" s="5">
        <v>1.953125</v>
      </c>
      <c r="N15" s="5">
        <v>3.6666666666666665</v>
      </c>
      <c r="O15" s="5">
        <v>1.154700538379251</v>
      </c>
      <c r="Q15" s="1">
        <v>3.515625</v>
      </c>
      <c r="R15" s="5">
        <v>2.5</v>
      </c>
      <c r="S15" s="5">
        <v>2.7838821814150108</v>
      </c>
      <c r="U15" s="5">
        <v>3.90625</v>
      </c>
      <c r="V15" s="5">
        <v>1</v>
      </c>
      <c r="X15" s="5">
        <v>3.90625</v>
      </c>
      <c r="Y15" s="1">
        <v>2</v>
      </c>
    </row>
    <row r="16" spans="1:25" s="5" customFormat="1" ht="14" x14ac:dyDescent="0.3">
      <c r="A16" s="2">
        <v>0.48828125</v>
      </c>
      <c r="B16" s="6">
        <v>6.666666666666667</v>
      </c>
      <c r="C16" s="5">
        <v>0.57735026918962473</v>
      </c>
      <c r="E16" s="5">
        <v>0.48827999999999999</v>
      </c>
      <c r="F16" s="5">
        <v>5.5</v>
      </c>
      <c r="G16" s="5">
        <v>0.5</v>
      </c>
      <c r="I16" s="5">
        <v>0.97655999999999998</v>
      </c>
      <c r="J16" s="5">
        <v>7</v>
      </c>
      <c r="K16" s="5">
        <v>3</v>
      </c>
      <c r="M16" s="5">
        <v>0.9765625</v>
      </c>
      <c r="N16" s="5">
        <v>5</v>
      </c>
      <c r="O16" s="5">
        <v>2</v>
      </c>
      <c r="Q16" s="1">
        <v>1.7578125</v>
      </c>
      <c r="R16" s="5">
        <v>1.5</v>
      </c>
      <c r="S16" s="5">
        <v>2.2546248764114472</v>
      </c>
      <c r="U16" s="5">
        <v>1.953125</v>
      </c>
      <c r="V16" s="5">
        <v>2</v>
      </c>
      <c r="X16" s="5">
        <v>1.953125</v>
      </c>
      <c r="Y16" s="1">
        <v>1</v>
      </c>
    </row>
    <row r="17" spans="1:25" s="5" customFormat="1" ht="14" x14ac:dyDescent="0.3">
      <c r="A17" s="2">
        <v>0.244140625</v>
      </c>
      <c r="B17" s="6">
        <v>3.3333333333333335</v>
      </c>
      <c r="C17" s="5">
        <v>0.57735026918962551</v>
      </c>
      <c r="E17" s="5">
        <v>0.24414</v>
      </c>
      <c r="F17" s="5">
        <v>3.3000000000000003</v>
      </c>
      <c r="G17" s="5">
        <v>1</v>
      </c>
      <c r="I17" s="5">
        <v>0.48827999999999999</v>
      </c>
      <c r="J17" s="5">
        <v>2.8</v>
      </c>
      <c r="K17" s="5">
        <v>1</v>
      </c>
      <c r="M17" s="5">
        <v>0.48828125</v>
      </c>
      <c r="N17" s="5">
        <v>2</v>
      </c>
      <c r="O17" s="5">
        <v>1</v>
      </c>
      <c r="Q17" s="1">
        <v>0.87890625</v>
      </c>
      <c r="R17" s="5">
        <v>1</v>
      </c>
      <c r="S17" s="5">
        <v>0.76376261582597327</v>
      </c>
      <c r="U17" s="5">
        <v>0.9765625</v>
      </c>
      <c r="V17" s="5">
        <v>1</v>
      </c>
      <c r="X17" s="5">
        <v>0.9765625</v>
      </c>
      <c r="Y17" s="1">
        <v>0</v>
      </c>
    </row>
    <row r="18" spans="1:25" s="5" customFormat="1" ht="14" x14ac:dyDescent="0.3">
      <c r="A18" s="2">
        <v>0.1220703125</v>
      </c>
      <c r="B18" s="6">
        <v>1.3333333333333333</v>
      </c>
      <c r="C18" s="5">
        <v>0.57735026918962584</v>
      </c>
      <c r="E18" s="5">
        <v>0.12207</v>
      </c>
      <c r="F18" s="5">
        <v>1.1000000000000001</v>
      </c>
      <c r="G18" s="5">
        <v>1.5</v>
      </c>
      <c r="I18" s="5">
        <v>0.24414</v>
      </c>
      <c r="J18" s="5">
        <v>2.8</v>
      </c>
      <c r="K18" s="5">
        <v>0</v>
      </c>
      <c r="M18" s="5">
        <v>0.244140625</v>
      </c>
      <c r="N18" s="5">
        <v>2</v>
      </c>
      <c r="O18" s="5">
        <v>0</v>
      </c>
      <c r="Q18" s="1">
        <v>0.439453125</v>
      </c>
      <c r="R18" s="5">
        <v>0.5</v>
      </c>
      <c r="S18" s="5">
        <v>1.2583057392117918</v>
      </c>
      <c r="U18" s="5">
        <v>0.48828125</v>
      </c>
      <c r="V18" s="5">
        <v>1</v>
      </c>
      <c r="X18" s="5">
        <v>0.48828125</v>
      </c>
      <c r="Y18" s="1">
        <v>0</v>
      </c>
    </row>
    <row r="19" spans="1:25" s="5" customFormat="1" ht="14" x14ac:dyDescent="0.3">
      <c r="A19" s="2">
        <v>6.103515625E-2</v>
      </c>
      <c r="B19" s="6">
        <v>1.3333333333333333</v>
      </c>
      <c r="C19" s="5">
        <v>1.1547005383792517</v>
      </c>
      <c r="E19" s="5">
        <v>6.1039999999999997E-2</v>
      </c>
      <c r="F19" s="5">
        <v>1.1000000000000001</v>
      </c>
      <c r="G19" s="5">
        <v>0.33</v>
      </c>
      <c r="I19" s="5">
        <v>0.12207</v>
      </c>
      <c r="J19" s="5">
        <v>1.4</v>
      </c>
      <c r="K19" s="5">
        <v>1</v>
      </c>
      <c r="M19" s="5">
        <v>0.1220703125</v>
      </c>
      <c r="N19" s="5">
        <v>1</v>
      </c>
      <c r="O19" s="5">
        <v>1</v>
      </c>
      <c r="Q19" s="1">
        <v>0.2197265625</v>
      </c>
      <c r="R19" s="5">
        <v>0</v>
      </c>
      <c r="S19" s="5">
        <v>1.7320508075688772</v>
      </c>
      <c r="U19" s="5">
        <v>0.244140625</v>
      </c>
      <c r="V19" s="5">
        <v>0</v>
      </c>
      <c r="X19" s="5">
        <v>0.244140625</v>
      </c>
      <c r="Y19" s="1">
        <v>0.5</v>
      </c>
    </row>
    <row r="20" spans="1:25" s="5" customFormat="1" ht="14" x14ac:dyDescent="0.3">
      <c r="A20" s="2">
        <v>3.0517578125E-2</v>
      </c>
      <c r="B20" s="6">
        <v>0</v>
      </c>
      <c r="C20" s="5">
        <v>0</v>
      </c>
      <c r="E20" s="5">
        <v>3.0519999999999999E-2</v>
      </c>
      <c r="F20" s="5">
        <v>0</v>
      </c>
      <c r="G20" s="5">
        <v>0.33</v>
      </c>
      <c r="I20" s="5">
        <v>6.1039999999999997E-2</v>
      </c>
      <c r="J20" s="5">
        <v>0</v>
      </c>
      <c r="K20" s="5">
        <v>0.57735026918962584</v>
      </c>
      <c r="M20" s="5">
        <v>6.103515625E-2</v>
      </c>
      <c r="N20" s="5">
        <v>0.66666666666666663</v>
      </c>
      <c r="O20" s="5">
        <v>0.57735026918962584</v>
      </c>
      <c r="Q20" s="1">
        <v>0.10986328125</v>
      </c>
      <c r="R20" s="5">
        <v>0.5</v>
      </c>
      <c r="S20" s="5">
        <v>0</v>
      </c>
      <c r="U20" s="5">
        <v>0.1220703125</v>
      </c>
      <c r="V20" s="5">
        <v>0</v>
      </c>
      <c r="X20" s="5">
        <v>0.1220703125</v>
      </c>
      <c r="Y20" s="1">
        <v>0</v>
      </c>
    </row>
    <row r="21" spans="1:25" s="5" customFormat="1" ht="14" x14ac:dyDescent="0.3">
      <c r="A21" s="2">
        <v>1.52587890625E-2</v>
      </c>
      <c r="B21" s="6">
        <v>0.66666666666666663</v>
      </c>
      <c r="C21" s="5">
        <v>0.57735026918962584</v>
      </c>
      <c r="E21" s="5">
        <v>1.5259999999999999E-2</v>
      </c>
      <c r="F21" s="5">
        <v>0</v>
      </c>
      <c r="G21" s="5">
        <v>0</v>
      </c>
      <c r="I21" s="5">
        <v>3.0519999999999999E-2</v>
      </c>
      <c r="J21" s="5">
        <v>0</v>
      </c>
      <c r="K21" s="5">
        <v>0.57735026918962584</v>
      </c>
      <c r="M21" s="5">
        <v>3.0517578125E-2</v>
      </c>
      <c r="N21" s="5">
        <v>0.33333333333333331</v>
      </c>
      <c r="O21" s="5">
        <v>0.57735026918962584</v>
      </c>
      <c r="Q21" s="1">
        <v>5.4931640625E-2</v>
      </c>
      <c r="R21" s="5">
        <v>0</v>
      </c>
      <c r="S21" s="5">
        <v>0.76376261582597371</v>
      </c>
      <c r="U21" s="5">
        <v>6.103515625E-2</v>
      </c>
      <c r="V21" s="5">
        <v>0</v>
      </c>
      <c r="X21" s="5">
        <v>6.103515625E-2</v>
      </c>
      <c r="Y21" s="1">
        <v>0</v>
      </c>
    </row>
    <row r="22" spans="1:25" s="5" customFormat="1" ht="14" x14ac:dyDescent="0.3">
      <c r="A22" s="2">
        <v>7.62939453125E-3</v>
      </c>
      <c r="B22" s="6">
        <v>1.3333333333333333</v>
      </c>
      <c r="C22" s="5">
        <v>0.57735026918962584</v>
      </c>
      <c r="E22" s="5">
        <v>7.6299999999999996E-3</v>
      </c>
      <c r="F22" s="5">
        <v>0</v>
      </c>
      <c r="G22" s="5">
        <v>1</v>
      </c>
      <c r="I22" s="5">
        <v>1.5259999999999999E-2</v>
      </c>
      <c r="J22" s="5">
        <v>0</v>
      </c>
      <c r="K22" s="5">
        <v>0.57735026918962584</v>
      </c>
      <c r="M22" s="5">
        <v>1.52587890625E-2</v>
      </c>
      <c r="N22" s="5">
        <v>0.33333333333333331</v>
      </c>
      <c r="O22" s="5">
        <v>0.57735026918962584</v>
      </c>
      <c r="Q22" s="1">
        <v>2.74658203125E-2</v>
      </c>
      <c r="R22" s="5">
        <v>0</v>
      </c>
      <c r="S22" s="5">
        <v>0.57735026918962584</v>
      </c>
      <c r="U22" s="5">
        <v>3.0517578125E-2</v>
      </c>
      <c r="V22" s="5">
        <v>8.3333333333333329E-2</v>
      </c>
      <c r="X22" s="5">
        <v>3.0517578125E-2</v>
      </c>
      <c r="Y22" s="1">
        <v>0</v>
      </c>
    </row>
    <row r="23" spans="1:25" s="5" customFormat="1" ht="14" x14ac:dyDescent="0.3">
      <c r="A23" s="2">
        <v>3.814697265625E-3</v>
      </c>
      <c r="B23" s="6">
        <v>0.66666666666666663</v>
      </c>
      <c r="C23" s="5">
        <v>0.57735026918962584</v>
      </c>
      <c r="E23" s="5">
        <v>3.81E-3</v>
      </c>
      <c r="F23" s="5">
        <v>0</v>
      </c>
      <c r="G23" s="5">
        <v>0</v>
      </c>
      <c r="I23" s="5">
        <v>7.6299999999999996E-3</v>
      </c>
      <c r="J23" s="5">
        <v>0</v>
      </c>
      <c r="K23" s="5">
        <v>0.57735026918962584</v>
      </c>
      <c r="M23" s="5">
        <v>7.62939453125E-3</v>
      </c>
      <c r="N23" s="5">
        <v>0.33333333333333331</v>
      </c>
      <c r="O23" s="5">
        <v>0.57735026918962584</v>
      </c>
      <c r="Q23" s="1">
        <v>1.373291015625E-2</v>
      </c>
      <c r="R23" s="5">
        <v>0</v>
      </c>
      <c r="S23" s="5">
        <v>0</v>
      </c>
      <c r="U23" s="5">
        <v>1.52587890625E-2</v>
      </c>
      <c r="V23" s="5">
        <v>8.3333333333333329E-2</v>
      </c>
      <c r="X23" s="5">
        <v>1.52587890625E-2</v>
      </c>
      <c r="Y23" s="1">
        <v>0</v>
      </c>
    </row>
    <row r="24" spans="1:25" s="5" customFormat="1" ht="14" x14ac:dyDescent="0.3">
      <c r="A24" s="2">
        <v>1.9073486328125E-3</v>
      </c>
      <c r="B24" s="6">
        <v>0</v>
      </c>
      <c r="C24" s="5">
        <v>0</v>
      </c>
      <c r="E24" s="5">
        <v>1.91E-3</v>
      </c>
      <c r="F24" s="5">
        <v>0</v>
      </c>
      <c r="G24" s="5">
        <v>0</v>
      </c>
      <c r="I24" s="5">
        <v>3.81E-3</v>
      </c>
      <c r="J24" s="5">
        <v>0</v>
      </c>
      <c r="K24" s="5">
        <v>0</v>
      </c>
      <c r="M24" s="5">
        <v>3.814697265625E-3</v>
      </c>
      <c r="N24" s="5">
        <v>0</v>
      </c>
      <c r="O24" s="5">
        <v>0</v>
      </c>
      <c r="Q24" s="1">
        <v>6.866455078125E-3</v>
      </c>
      <c r="R24" s="5">
        <v>0</v>
      </c>
      <c r="S24" s="5">
        <v>0</v>
      </c>
      <c r="U24" s="5">
        <v>7.62939453125E-3</v>
      </c>
      <c r="V24" s="5">
        <v>0</v>
      </c>
      <c r="X24" s="5">
        <v>7.62939453125E-3</v>
      </c>
      <c r="Y24" s="1">
        <v>0</v>
      </c>
    </row>
    <row r="25" spans="1:25" s="5" customFormat="1" ht="14" x14ac:dyDescent="0.3">
      <c r="Q25" s="1">
        <v>3.4332275390625E-3</v>
      </c>
      <c r="R25" s="5">
        <v>0.5</v>
      </c>
      <c r="S25" s="5">
        <v>1.2583057392117916</v>
      </c>
      <c r="U25" s="5">
        <v>3.814697265625E-3</v>
      </c>
      <c r="V25" s="5">
        <v>8.3333333333333329E-2</v>
      </c>
      <c r="X25" s="5">
        <v>3.814697265625E-3</v>
      </c>
      <c r="Y25" s="1">
        <v>0</v>
      </c>
    </row>
    <row r="26" spans="1:25" s="5" customFormat="1" ht="14" x14ac:dyDescent="0.3"/>
  </sheetData>
  <mergeCells count="7">
    <mergeCell ref="A4:C4"/>
    <mergeCell ref="E4:G4"/>
    <mergeCell ref="U4:V4"/>
    <mergeCell ref="X4:Y4"/>
    <mergeCell ref="I4:K4"/>
    <mergeCell ref="M4:O4"/>
    <mergeCell ref="Q4:S4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B686-3F6A-499B-840C-611A5F6B7980}">
  <dimension ref="A1:G8"/>
  <sheetViews>
    <sheetView workbookViewId="0"/>
  </sheetViews>
  <sheetFormatPr defaultRowHeight="14.5" x14ac:dyDescent="0.35"/>
  <sheetData>
    <row r="1" spans="1:7" x14ac:dyDescent="0.35">
      <c r="A1" s="4" t="s">
        <v>78</v>
      </c>
    </row>
    <row r="3" spans="1:7" x14ac:dyDescent="0.35">
      <c r="A3" t="s">
        <v>71</v>
      </c>
    </row>
    <row r="5" spans="1:7" x14ac:dyDescent="0.35">
      <c r="B5" t="s">
        <v>20</v>
      </c>
      <c r="C5" t="s">
        <v>21</v>
      </c>
      <c r="D5" t="s">
        <v>22</v>
      </c>
      <c r="E5" t="s">
        <v>23</v>
      </c>
      <c r="F5" t="s">
        <v>73</v>
      </c>
      <c r="G5" t="s">
        <v>36</v>
      </c>
    </row>
    <row r="6" spans="1:7" x14ac:dyDescent="0.35">
      <c r="A6" t="s">
        <v>72</v>
      </c>
      <c r="B6">
        <v>208</v>
      </c>
      <c r="C6" s="36">
        <v>247</v>
      </c>
      <c r="D6" s="36">
        <v>213</v>
      </c>
      <c r="E6" s="36">
        <v>187</v>
      </c>
      <c r="F6" s="10">
        <f>AVERAGE(B6:E6)</f>
        <v>213.75</v>
      </c>
      <c r="G6" s="10">
        <f>STDEV(B6:E6)</f>
        <v>24.864633518312711</v>
      </c>
    </row>
    <row r="7" spans="1:7" x14ac:dyDescent="0.35">
      <c r="A7" t="s">
        <v>16</v>
      </c>
      <c r="B7">
        <v>360</v>
      </c>
      <c r="C7">
        <v>380</v>
      </c>
      <c r="D7">
        <v>370</v>
      </c>
      <c r="E7">
        <v>326</v>
      </c>
      <c r="F7" s="10">
        <f>AVERAGE(B7:E7)</f>
        <v>359</v>
      </c>
      <c r="G7" s="10">
        <f>STDEV(B7:E7)</f>
        <v>23.466287875730721</v>
      </c>
    </row>
    <row r="8" spans="1:7" x14ac:dyDescent="0.35">
      <c r="A8" t="s">
        <v>10</v>
      </c>
      <c r="B8">
        <v>346</v>
      </c>
      <c r="C8">
        <v>414</v>
      </c>
      <c r="D8">
        <v>389</v>
      </c>
      <c r="E8">
        <v>312</v>
      </c>
      <c r="F8" s="10">
        <f>AVERAGE(B8:E8)</f>
        <v>365.25</v>
      </c>
      <c r="G8" s="10">
        <f>STDEV(B8:E8)</f>
        <v>45.264960694412032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Fig1ed</vt:lpstr>
      <vt:lpstr>Fig2b</vt:lpstr>
      <vt:lpstr>Fig4b</vt:lpstr>
      <vt:lpstr>Fig4c-j</vt:lpstr>
      <vt:lpstr>Fig5cd</vt:lpstr>
      <vt:lpstr>Fig5e</vt:lpstr>
      <vt:lpstr>Fig6a</vt:lpstr>
      <vt:lpstr>Fig6b</vt:lpstr>
      <vt:lpstr>FigS1c</vt:lpstr>
      <vt:lpstr>FigS2</vt:lpstr>
      <vt:lpstr>FigS3b</vt:lpstr>
      <vt:lpstr>FigS5de</vt:lpstr>
      <vt:lpstr>FigS6fg</vt:lpstr>
      <vt:lpstr>FigS7cd</vt:lpstr>
      <vt:lpstr>FigS8</vt:lpstr>
      <vt:lpstr>FigS9e</vt:lpstr>
      <vt:lpstr>FigS10b</vt:lpstr>
      <vt:lpstr>FigS10c</vt:lpstr>
      <vt:lpstr>FigS10de</vt:lpstr>
    </vt:vector>
  </TitlesOfParts>
  <Company>Weizmann Institute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 Rosenzweig</dc:creator>
  <cp:lastModifiedBy>Felipe Ossa</cp:lastModifiedBy>
  <dcterms:created xsi:type="dcterms:W3CDTF">2023-08-23T07:37:30Z</dcterms:created>
  <dcterms:modified xsi:type="dcterms:W3CDTF">2023-10-19T17:34:50Z</dcterms:modified>
</cp:coreProperties>
</file>