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SReece\Research\2020 Res\CBD Genotox\Journals\Defects\BMC Pediatrics\Rev1\"/>
    </mc:Choice>
  </mc:AlternateContent>
  <xr:revisionPtr revIDLastSave="0" documentId="13_ncr:1_{71CB119A-1A93-4192-A523-299AFABD78B1}" xr6:coauthVersionLast="47" xr6:coauthVersionMax="47" xr10:uidLastSave="{00000000-0000-0000-0000-000000000000}"/>
  <bookViews>
    <workbookView xWindow="57480" yWindow="-165" windowWidth="29040" windowHeight="15990" tabRatio="934" xr2:uid="{00000000-000D-0000-FFFF-FFFF00000000}"/>
  </bookViews>
  <sheets>
    <sheet name="Contents" sheetId="89" r:id="rId1"/>
    <sheet name="ST1 ETOPFA Rates" sheetId="76" r:id="rId2"/>
    <sheet name="ST2 FMaxTR" sheetId="80" r:id="rId3"/>
    <sheet name="ST3 Def ~ Time" sheetId="64" r:id="rId4"/>
    <sheet name="ST4 Def~AUD" sheetId="2" r:id="rId5"/>
    <sheet name="ST5 Def~Alcmon" sheetId="5" r:id="rId6"/>
    <sheet name="ST6 Def~Mrj" sheetId="78" r:id="rId7"/>
    <sheet name="ST7 Cig Q15" sheetId="74" r:id="rId8"/>
    <sheet name="ST8 Bng Q15" sheetId="71" r:id="rId9"/>
    <sheet name="ST9 Anl Q15" sheetId="73" r:id="rId10"/>
    <sheet name="ST10 Coc Q15" sheetId="68" r:id="rId11"/>
    <sheet name="ST11 Cont" sheetId="85" r:id="rId12"/>
    <sheet name="ST12 Cat" sheetId="84" r:id="rId13"/>
    <sheet name="ST13 SISA lme" sheetId="31" r:id="rId14"/>
    <sheet name="ST14 SISA SG" sheetId="32" r:id="rId15"/>
    <sheet name="ST15 SISA plm" sheetId="33" r:id="rId16"/>
    <sheet name="ST16 SISA EVals List" sheetId="63" r:id="rId17"/>
    <sheet name="ST17 SISA Ratios" sheetId="56" r:id="rId18"/>
    <sheet name="ST18 SISA Mods" sheetId="57" r:id="rId19"/>
    <sheet name="T19 SISA Mod EValsS" sheetId="55" r:id="rId20"/>
    <sheet name="ST20 OGUD lme" sheetId="35" r:id="rId21"/>
    <sheet name="ST21 OGUD SG" sheetId="36" r:id="rId22"/>
    <sheet name="ST22 OGUD plm" sheetId="37" r:id="rId23"/>
    <sheet name="ST23 OGUD EVal List" sheetId="62" r:id="rId24"/>
    <sheet name="ST24 OGUD Ratios" sheetId="39" r:id="rId25"/>
    <sheet name="ST25 OGUD Reg" sheetId="41" r:id="rId26"/>
    <sheet name="ST26 OGUD Mod EVals" sheetId="40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8" l="1"/>
  <c r="A9" i="78" s="1"/>
  <c r="A10" i="78" s="1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A48" i="78" s="1"/>
  <c r="A49" i="78" s="1"/>
  <c r="A50" i="78" s="1"/>
  <c r="A51" i="78" s="1"/>
  <c r="A52" i="78" s="1"/>
  <c r="A53" i="78" s="1"/>
  <c r="A54" i="78" s="1"/>
  <c r="A55" i="78" s="1"/>
  <c r="A56" i="78" s="1"/>
  <c r="A57" i="78" s="1"/>
  <c r="A58" i="78" s="1"/>
  <c r="A59" i="78" s="1"/>
  <c r="A60" i="78" s="1"/>
  <c r="A61" i="78" s="1"/>
  <c r="A62" i="78" s="1"/>
  <c r="A63" i="78" s="1"/>
  <c r="A64" i="78" s="1"/>
  <c r="A65" i="78" s="1"/>
  <c r="A66" i="78" s="1"/>
  <c r="A5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5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C4" i="62" l="1"/>
  <c r="C5" i="62" s="1"/>
  <c r="C6" i="62" s="1"/>
  <c r="C7" i="62" s="1"/>
  <c r="C8" i="62" s="1"/>
  <c r="C9" i="62" s="1"/>
  <c r="C10" i="62" s="1"/>
  <c r="C11" i="62" s="1"/>
  <c r="C12" i="62" s="1"/>
  <c r="C13" i="62" s="1"/>
  <c r="C14" i="62" s="1"/>
  <c r="C15" i="62" s="1"/>
  <c r="C16" i="62" s="1"/>
  <c r="C17" i="62" s="1"/>
  <c r="C18" i="62" s="1"/>
  <c r="C19" i="62" s="1"/>
  <c r="C20" i="62" s="1"/>
  <c r="C21" i="62" s="1"/>
  <c r="C22" i="62" s="1"/>
  <c r="C23" i="62" s="1"/>
  <c r="C24" i="62" s="1"/>
  <c r="C25" i="62" s="1"/>
  <c r="C26" i="62" s="1"/>
  <c r="C27" i="62" s="1"/>
  <c r="C28" i="62" s="1"/>
  <c r="C29" i="62" s="1"/>
  <c r="C30" i="62" s="1"/>
  <c r="C31" i="62" s="1"/>
  <c r="C32" i="62" s="1"/>
  <c r="C33" i="62" s="1"/>
  <c r="C34" i="62" s="1"/>
  <c r="C35" i="62" s="1"/>
  <c r="C36" i="62" s="1"/>
  <c r="C37" i="62" s="1"/>
  <c r="C38" i="62" s="1"/>
  <c r="C39" i="62" s="1"/>
  <c r="C40" i="62" s="1"/>
  <c r="C41" i="62" s="1"/>
  <c r="C42" i="62" s="1"/>
  <c r="C43" i="62" s="1"/>
  <c r="C44" i="62" s="1"/>
  <c r="C45" i="62" s="1"/>
  <c r="C46" i="62" s="1"/>
  <c r="C47" i="62" s="1"/>
  <c r="C48" i="62" s="1"/>
  <c r="C49" i="62" s="1"/>
  <c r="C50" i="62" s="1"/>
  <c r="G11" i="39" l="1"/>
  <c r="F11" i="39"/>
  <c r="G10" i="39"/>
  <c r="F10" i="39"/>
  <c r="G9" i="39"/>
  <c r="F9" i="39"/>
  <c r="G10" i="56"/>
  <c r="G11" i="56"/>
  <c r="G9" i="56"/>
  <c r="F10" i="56"/>
  <c r="F11" i="56"/>
  <c r="F9" i="56"/>
  <c r="B4" i="63" l="1"/>
  <c r="B5" i="63" s="1"/>
  <c r="B6" i="63" s="1"/>
  <c r="B7" i="63" s="1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B83" i="63" s="1"/>
  <c r="B84" i="63" s="1"/>
  <c r="B85" i="63" s="1"/>
  <c r="B86" i="63" s="1"/>
  <c r="B87" i="63" s="1"/>
  <c r="B88" i="63" s="1"/>
  <c r="B89" i="63" s="1"/>
  <c r="B90" i="63" s="1"/>
  <c r="B91" i="63" s="1"/>
  <c r="B92" i="63" s="1"/>
  <c r="B93" i="63" s="1"/>
  <c r="A17" i="71" l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47" i="71" s="1"/>
  <c r="A48" i="71" s="1"/>
  <c r="A49" i="71" s="1"/>
  <c r="A50" i="71" s="1"/>
  <c r="A51" i="71" s="1"/>
  <c r="A52" i="71" s="1"/>
  <c r="A53" i="71" s="1"/>
  <c r="A54" i="71" s="1"/>
  <c r="A55" i="71" s="1"/>
  <c r="A56" i="71" s="1"/>
  <c r="A57" i="71" s="1"/>
  <c r="A58" i="71" s="1"/>
  <c r="A59" i="71" s="1"/>
  <c r="A60" i="71" s="1"/>
  <c r="A61" i="71" s="1"/>
  <c r="A62" i="71" s="1"/>
  <c r="A63" i="71" s="1"/>
  <c r="A64" i="71" s="1"/>
  <c r="A65" i="71" s="1"/>
  <c r="A66" i="71" s="1"/>
  <c r="A6" i="71"/>
  <c r="A7" i="71" s="1"/>
  <c r="A8" i="71" s="1"/>
  <c r="A9" i="71" s="1"/>
  <c r="A10" i="71" s="1"/>
  <c r="A11" i="71" s="1"/>
  <c r="A12" i="71" s="1"/>
  <c r="A13" i="71" s="1"/>
  <c r="A14" i="71" s="1"/>
  <c r="A15" i="71" s="1"/>
  <c r="A16" i="71" s="1"/>
  <c r="A6" i="74"/>
  <c r="A7" i="74" s="1"/>
  <c r="A8" i="74" s="1"/>
  <c r="A9" i="74" s="1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A50" i="74" s="1"/>
  <c r="A51" i="74" s="1"/>
  <c r="A52" i="74" s="1"/>
  <c r="A53" i="74" s="1"/>
  <c r="A54" i="74" s="1"/>
  <c r="A55" i="74" s="1"/>
  <c r="A56" i="74" s="1"/>
  <c r="A57" i="74" s="1"/>
  <c r="A58" i="74" s="1"/>
  <c r="A59" i="74" s="1"/>
  <c r="A60" i="74" s="1"/>
  <c r="A61" i="74" s="1"/>
  <c r="A62" i="74" s="1"/>
  <c r="A63" i="74" s="1"/>
  <c r="A64" i="74" s="1"/>
  <c r="A65" i="74" s="1"/>
  <c r="A66" i="74" s="1"/>
  <c r="A6" i="73"/>
  <c r="A7" i="73" s="1"/>
  <c r="A8" i="73" s="1"/>
  <c r="A9" i="73" s="1"/>
  <c r="A10" i="73" s="1"/>
  <c r="A11" i="73" s="1"/>
  <c r="A12" i="73" s="1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65" i="73" s="1"/>
  <c r="A66" i="73" s="1"/>
  <c r="A6" i="68"/>
  <c r="A7" i="68" s="1"/>
  <c r="A8" i="68" s="1"/>
  <c r="A9" i="68" s="1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A58" i="68" s="1"/>
  <c r="A59" i="68" s="1"/>
  <c r="A60" i="68" s="1"/>
  <c r="A61" i="68" s="1"/>
  <c r="A62" i="68" s="1"/>
  <c r="A63" i="68" s="1"/>
  <c r="A64" i="68" s="1"/>
  <c r="A65" i="68" s="1"/>
  <c r="A66" i="68" s="1"/>
</calcChain>
</file>

<file path=xl/sharedStrings.xml><?xml version="1.0" encoding="utf-8"?>
<sst xmlns="http://schemas.openxmlformats.org/spreadsheetml/2006/main" count="3197" uniqueCount="1405">
  <si>
    <t>Term</t>
  </si>
  <si>
    <t>Estimate</t>
  </si>
  <si>
    <t>Std.Error</t>
  </si>
  <si>
    <t>P_Value</t>
  </si>
  <si>
    <t>Adj.R.Squared</t>
  </si>
  <si>
    <t>S.D.</t>
  </si>
  <si>
    <t>Atrial septal defect</t>
  </si>
  <si>
    <t>Common truncus (truncus arteriosus)</t>
  </si>
  <si>
    <t>Pyloric stenosis</t>
  </si>
  <si>
    <t>Tetralogy of Fallot</t>
  </si>
  <si>
    <t>Diaphragmatic hernia</t>
  </si>
  <si>
    <t>Double outlet right ventricle</t>
  </si>
  <si>
    <t>Rectal and large intestinal atresia/stenosis</t>
  </si>
  <si>
    <t>Dextro-transposition of great arteries (d-TGA)</t>
  </si>
  <si>
    <t>Transposition of great arteries</t>
  </si>
  <si>
    <t>Hypoplastic left heart syndrome</t>
  </si>
  <si>
    <t>Holoprosencephaly</t>
  </si>
  <si>
    <t>Cloacal exstrophy</t>
  </si>
  <si>
    <t>Ventricular septal defect</t>
  </si>
  <si>
    <t>Hydrocephalus without spina bifida</t>
  </si>
  <si>
    <t>Hypospadias</t>
  </si>
  <si>
    <t>Bladder exstrophy</t>
  </si>
  <si>
    <t>Biliary atresia</t>
  </si>
  <si>
    <t>Hirschsprung disease (congenital megacolon)</t>
  </si>
  <si>
    <t>Craniosynostosis</t>
  </si>
  <si>
    <t>Choanal atresia</t>
  </si>
  <si>
    <t>Amniotic Bands</t>
  </si>
  <si>
    <t>Cleft palate alone</t>
  </si>
  <si>
    <t>Ebstein anomaly</t>
  </si>
  <si>
    <t>Reduction deformity, Lower limbs</t>
  </si>
  <si>
    <t>Pulmonary valve atresia</t>
  </si>
  <si>
    <t>Cleft lip with cleft palate</t>
  </si>
  <si>
    <t>Gastroschisis</t>
  </si>
  <si>
    <t>Clubfoot</t>
  </si>
  <si>
    <t>Obstructive genitourinary defect</t>
  </si>
  <si>
    <t>Coarctation of the aorta</t>
  </si>
  <si>
    <t>Aniridia</t>
  </si>
  <si>
    <t>Anophthalmia/microphthalmia</t>
  </si>
  <si>
    <t>Epispadias</t>
  </si>
  <si>
    <t>Interrupted aortic arch</t>
  </si>
  <si>
    <t>Microcephalus</t>
  </si>
  <si>
    <t>Encephalocele</t>
  </si>
  <si>
    <t>NA</t>
  </si>
  <si>
    <t>Congenital posterior urethral valves</t>
  </si>
  <si>
    <t>Single ventricle</t>
  </si>
  <si>
    <t>Congenital hip dislocation</t>
  </si>
  <si>
    <t>Renal agenesis/hypoplasia</t>
  </si>
  <si>
    <t>Esophageal atresia/tracheoesophageal fistula</t>
  </si>
  <si>
    <t>Small intestinal atresia/stenosis</t>
  </si>
  <si>
    <t>Pulmonary valve atresia and stenosis</t>
  </si>
  <si>
    <t>Spina bifida without anencephalus</t>
  </si>
  <si>
    <t>Atrioventricular septal defect</t>
  </si>
  <si>
    <t>Anencephalus</t>
  </si>
  <si>
    <t>Cleft lip with and without cleft palate</t>
  </si>
  <si>
    <t>Omphalocele</t>
  </si>
  <si>
    <t>Patent ductus arteriosus</t>
  </si>
  <si>
    <t>Cleft lip alone</t>
  </si>
  <si>
    <t>Aortic valve stenosis</t>
  </si>
  <si>
    <t>Limb deficiencies (reduction defects)</t>
  </si>
  <si>
    <t>Congenital cataract</t>
  </si>
  <si>
    <t>Reduction deformity, Upper limbs</t>
  </si>
  <si>
    <t>Total anomalous pulmonary venous connection</t>
  </si>
  <si>
    <t>Tricuspid valve atresia and stenosis</t>
  </si>
  <si>
    <t>Deletion 22q11.2</t>
  </si>
  <si>
    <t>Turner syndrome</t>
  </si>
  <si>
    <t>Trisomy 13</t>
  </si>
  <si>
    <t>Trisomy 18</t>
  </si>
  <si>
    <t>Trisomy 21 (Down syndrome)</t>
  </si>
  <si>
    <t>Anotia/microtia</t>
  </si>
  <si>
    <t>bngalc</t>
  </si>
  <si>
    <t>log(d9THCRt)</t>
  </si>
  <si>
    <t>log(CBDRt)</t>
  </si>
  <si>
    <t>Cannabis</t>
  </si>
  <si>
    <t>term</t>
  </si>
  <si>
    <t>log(anlyr)</t>
  </si>
  <si>
    <t>log(CBGRt)</t>
  </si>
  <si>
    <t>log(d9THCRt):log(CBDRt)</t>
  </si>
  <si>
    <t>log(CBGRt):log(CBDRt)</t>
  </si>
  <si>
    <t>cigmon:log(d9THCRt):log(CBDRt)</t>
  </si>
  <si>
    <t>log(d9THCRt):log(CBGRt):log(CBDRt)</t>
  </si>
  <si>
    <t>log(Black)</t>
  </si>
  <si>
    <t>log(Asian)</t>
  </si>
  <si>
    <t>log(MHY)</t>
  </si>
  <si>
    <t>asinh(AIAN)</t>
  </si>
  <si>
    <t>cigmon:log(d9THCRt)</t>
  </si>
  <si>
    <t>cigmon:log(d9THCRt):log(CBGRt)</t>
  </si>
  <si>
    <t>cigmon:log(d9THCRt):log(CBGRt):log(CBDRt)</t>
  </si>
  <si>
    <t>AIC</t>
  </si>
  <si>
    <t>BIC</t>
  </si>
  <si>
    <t>logLik</t>
  </si>
  <si>
    <t>log(Hispanic)</t>
  </si>
  <si>
    <t>cigmon:lag(log(d9THCRt), 1)</t>
  </si>
  <si>
    <t>cigmon:lag(log(d9THCRt), 2)</t>
  </si>
  <si>
    <t>cigmon:lag(log(d9THCRt), 1):lag(log(CBDRt), 1)</t>
  </si>
  <si>
    <t>lag(log(d9THCRt), 2):lag(log(CBDRt), 2)</t>
  </si>
  <si>
    <t>Value</t>
  </si>
  <si>
    <t>White</t>
  </si>
  <si>
    <t>Parameter</t>
  </si>
  <si>
    <t>Estimate (C.I.)</t>
  </si>
  <si>
    <t>P-Value</t>
  </si>
  <si>
    <t>Cannabis Only</t>
  </si>
  <si>
    <t>lme(Rate~ Cannabis)</t>
  </si>
  <si>
    <t>2.83 (2.03, 3.63)</t>
  </si>
  <si>
    <t>Additive Model - Drugs</t>
  </si>
  <si>
    <t>35.59 (27.55, 43.63)</t>
  </si>
  <si>
    <t>1.46 (0.69, 2.22)</t>
  </si>
  <si>
    <t>2.49 (0.97, 4.01)</t>
  </si>
  <si>
    <t>-1.87 (-2.93, -0.81)</t>
  </si>
  <si>
    <t>-1.2 (-1.83, -0.57)</t>
  </si>
  <si>
    <t>Interactive Model - Drugs</t>
  </si>
  <si>
    <t>5638.66 (3549.85, 7727.46)</t>
  </si>
  <si>
    <t>1797.36 (1122.19, 2472.54)</t>
  </si>
  <si>
    <t>14300.5 (8414.72, 20186.28)</t>
  </si>
  <si>
    <t>4595.34 (2693.77, 6496.91)</t>
  </si>
  <si>
    <t>8008.91 (4682.06, 11335.77)</t>
  </si>
  <si>
    <t>2546 (1467.93, 3624.06)</t>
  </si>
  <si>
    <t>20650.4 (11302.77, 29998.04)</t>
  </si>
  <si>
    <t>6615.26 (3587.66, 9642.87)</t>
  </si>
  <si>
    <t>-1397.27 (-2114.74, -679.8)</t>
  </si>
  <si>
    <t>-533.61 (-784.77, -282.45)</t>
  </si>
  <si>
    <t>-1672.63 (-2451.12, -894.15)</t>
  </si>
  <si>
    <t>-3035.19 (-4441.71, -1628.66)</t>
  </si>
  <si>
    <t>-978.57 (-1430.6, -526.54)</t>
  </si>
  <si>
    <t>-380.39 (-538.02, -222.77)</t>
  </si>
  <si>
    <t>-1189.59 (-1679.43, -699.75)</t>
  </si>
  <si>
    <t>Additive Model - Cannabinoids</t>
  </si>
  <si>
    <t>37.33 (29.6, 45.06)</t>
  </si>
  <si>
    <t>0.94 (0.41, 1.48)</t>
  </si>
  <si>
    <t>0.84 (0.25, 1.43)</t>
  </si>
  <si>
    <t>2.15 (0.61, 3.69)</t>
  </si>
  <si>
    <t>-1.26 (-1.89, -0.64)</t>
  </si>
  <si>
    <t>-2.74 (-3.93, -1.54)</t>
  </si>
  <si>
    <t>Interactive Model - Cannabinoids</t>
  </si>
  <si>
    <t>374.87 (315.42, 434.33)</t>
  </si>
  <si>
    <t>119.29 (99.1, 139.47)</t>
  </si>
  <si>
    <t>10.47 (7.47, 13.47)</t>
  </si>
  <si>
    <t>34.98 (24.72, 45.24)</t>
  </si>
  <si>
    <t>0.57 (0.37, 0.76)</t>
  </si>
  <si>
    <t>32.45 (19.49, 45.41)</t>
  </si>
  <si>
    <t>13.79 (6.1, 21.48)</t>
  </si>
  <si>
    <t>-38.58 (-58.83, -18.34)</t>
  </si>
  <si>
    <t>-12.26 (-18.54, -5.97)</t>
  </si>
  <si>
    <t>-35.13 (-46.35, -23.92)</t>
  </si>
  <si>
    <t>-9.36 (-11.77, -6.94)</t>
  </si>
  <si>
    <t>-28.75 (-33.42, -24.07)</t>
  </si>
  <si>
    <t>Additive Model - Including Sociodemographics</t>
  </si>
  <si>
    <t>28.3 (19.21, 37.39)</t>
  </si>
  <si>
    <t>1.45 (0.79, 2.12)</t>
  </si>
  <si>
    <t>1.31 (0.35, 2.27)</t>
  </si>
  <si>
    <t>0.81 (0.21, 1.4)</t>
  </si>
  <si>
    <t>11.5 (2.83, 20.18)</t>
  </si>
  <si>
    <t>-0.79 (-1.4, -0.17)</t>
  </si>
  <si>
    <t>-3.66 (-6.15, -1.17)</t>
  </si>
  <si>
    <t>-2.46 (-3.65, -1.26)</t>
  </si>
  <si>
    <t>-1.88 (-2.6, -1.16)</t>
  </si>
  <si>
    <t>Interactive Model - Including Sociodemographics</t>
  </si>
  <si>
    <t>77.88 (58.11, 97.66)</t>
  </si>
  <si>
    <t>63.63 (47.13, 80.13)</t>
  </si>
  <si>
    <t>18.44 (13.62, 23.25)</t>
  </si>
  <si>
    <t>2351.21 (1186.17, 3516.25)</t>
  </si>
  <si>
    <t>548.39 (275.16, 821.63)</t>
  </si>
  <si>
    <t>135.08 (66.39, 203.77)</t>
  </si>
  <si>
    <t>575.97 (282.33, 869.61)</t>
  </si>
  <si>
    <t>20.96 (2.55, 39.38)</t>
  </si>
  <si>
    <t>-1.75 (-3.28, -0.21)</t>
  </si>
  <si>
    <t>-20.4 (-33.79, -7.01)</t>
  </si>
  <si>
    <t>-91.97 (-149.11, -34.83)</t>
  </si>
  <si>
    <t>-101.72 (-154.13, -49.31)</t>
  </si>
  <si>
    <t>-454.47 (-677.9, -231.04)</t>
  </si>
  <si>
    <t>-1.53 (-2.21, -0.85)</t>
  </si>
  <si>
    <t>svyglm(Rate~ Cannabis)</t>
  </si>
  <si>
    <t>1.69 (0.43, 2.95)</t>
  </si>
  <si>
    <t>Only Cannabis Remains!!!</t>
  </si>
  <si>
    <t>61.45 (20.65, 102.25)</t>
  </si>
  <si>
    <t>21.78 (6.64, 36.91)</t>
  </si>
  <si>
    <t>11.23 (2.56, 19.9)</t>
  </si>
  <si>
    <t>-40.22 (-73.73, -6.71)</t>
  </si>
  <si>
    <t>-112.49 (-200.89, -24.09)</t>
  </si>
  <si>
    <t>1.09 (0.12, 2.07)</t>
  </si>
  <si>
    <t>0.54 (0, 1.09)</t>
  </si>
  <si>
    <t>-0.33 (-0.62, -0.05)</t>
  </si>
  <si>
    <t>0.67 (0.08, 1.27)</t>
  </si>
  <si>
    <t>0.93 (0.09, 1.76)</t>
  </si>
  <si>
    <t>-0.33 (-0.6, -0.05)</t>
  </si>
  <si>
    <t>Model Type</t>
  </si>
  <si>
    <t>Dependent Variable</t>
  </si>
  <si>
    <t>Parameter Values</t>
  </si>
  <si>
    <t>Model Parameters</t>
  </si>
  <si>
    <t>OLS</t>
  </si>
  <si>
    <t>Rate</t>
  </si>
  <si>
    <t>0.42 (0.22, 0.62)</t>
  </si>
  <si>
    <t>Adj. R-Squared</t>
  </si>
  <si>
    <t>Space-Time</t>
  </si>
  <si>
    <t>1.07 (0.51, 1.63)</t>
  </si>
  <si>
    <t>F</t>
  </si>
  <si>
    <t>0.61 (0.23, 0.99)</t>
  </si>
  <si>
    <t>Deg.Freedom</t>
  </si>
  <si>
    <t>-1.84 (-3.08, -0.6)</t>
  </si>
  <si>
    <t>-0.39 (-0.6, -0.19)</t>
  </si>
  <si>
    <t>plm(Rate ~ cigmon * THC * CBG * CBD + anlyr + bngalc + cocyr + Income + 5_Races)</t>
  </si>
  <si>
    <t>Fixed Effects</t>
  </si>
  <si>
    <t>20.18 (10.52, 29.83)</t>
  </si>
  <si>
    <t>0.92 (0.4, 1.44)</t>
  </si>
  <si>
    <t>3.68 (1.19, 6.16)</t>
  </si>
  <si>
    <t>-0.49 (-0.95, -0.03)</t>
  </si>
  <si>
    <t>lme(Rate ~ Cigarettes + Cannabis + anlyr + Binge.Alcohol + Cocaine)</t>
  </si>
  <si>
    <t>Binge.Alcohol</t>
  </si>
  <si>
    <t>Cigarettes</t>
  </si>
  <si>
    <t>Analgesics</t>
  </si>
  <si>
    <t>lme(Rate ~ Cigarettes * Cannabis * anlyr * Binge.Alcohol + Cocaine)</t>
  </si>
  <si>
    <t>Cigarettes: Cannabis: Binge.Alcohol</t>
  </si>
  <si>
    <t>Cigarettes: Cannabis: Binge.Alcohol: Analgesics</t>
  </si>
  <si>
    <t>Cigarettes: Binge.Alcohol</t>
  </si>
  <si>
    <t>Cigarettes: Binge.Alcohol: Analgesics</t>
  </si>
  <si>
    <t>Cannabis: Binge.Alcohol</t>
  </si>
  <si>
    <t>Cannabis: Binge.Alcohol: Analgesics</t>
  </si>
  <si>
    <t>Binge.Alcohol: Analgesics</t>
  </si>
  <si>
    <t>Cannabis: Analgesics</t>
  </si>
  <si>
    <t>Cigarettes: Analgesics</t>
  </si>
  <si>
    <t>Cigarettes: Cannabis: Analgesics</t>
  </si>
  <si>
    <t>Cigarettes: Cannabis</t>
  </si>
  <si>
    <t>lme(Rate ~ Cigarettes + THC + CBG + CBD + anlyr + Binge.Alcohol + Cocaine)</t>
  </si>
  <si>
    <t>THC</t>
  </si>
  <si>
    <t>CBD</t>
  </si>
  <si>
    <t>lme(Rate ~ Cigarettes * THC * CBG * CBD + anlyr + Binge.Alcohol + Cocaine)</t>
  </si>
  <si>
    <t>CBG: CBD</t>
  </si>
  <si>
    <t>THC: CBG: CBD</t>
  </si>
  <si>
    <t>CBG</t>
  </si>
  <si>
    <t>Cigarettes: THC: CBD</t>
  </si>
  <si>
    <t>Cigarettes: CBD</t>
  </si>
  <si>
    <t>Cigarettes: CBG: CBD</t>
  </si>
  <si>
    <t>THC: CBD</t>
  </si>
  <si>
    <t>lme(Rate ~ Cigarettes + THC + CBG + CBD + anlyr + Binge.Alcohol + Cocaine + Income + 5_Races)</t>
  </si>
  <si>
    <t>lme(Rate ~ Cigarettes * THC * CBG * CBD + anlyr + Binge.Alcohol + Cocaine + Income + 5_Races)</t>
  </si>
  <si>
    <t>Cigarettes: THC</t>
  </si>
  <si>
    <t>Cigarettes: THC: CBG: CBD</t>
  </si>
  <si>
    <t>Cigarettes: THC: CBG</t>
  </si>
  <si>
    <t>THC: CBG</t>
  </si>
  <si>
    <t>Cocaine</t>
  </si>
  <si>
    <t>svyglm(Rate ~ Cigarettes + Cannabis + anlyr + Binge.Alcohol + Cocaine)</t>
  </si>
  <si>
    <t>svyglm(Rate ~ Cigarettes * Cannabis * anlyr * Binge.Alcohol + Cocaine)</t>
  </si>
  <si>
    <t>svyglm(Rate ~ Cigarettes + THC + CBG + CBD + anlyr + Binge.Alcohol + Cocaine)</t>
  </si>
  <si>
    <t>svyglm(Rate ~ Cigarettes * THC * CBG * CBD + anlyr + Binge.Alcohol + Cocaine)</t>
  </si>
  <si>
    <t>svyglm(Rate ~ Cigarettes + THC + CBG + CBD + anlyr + Binge.Alcohol + Cocaine + Income + 5_Races)</t>
  </si>
  <si>
    <t>plm(Rate ~ Cigarettes + THC + CBG + CBD + anlyr + Binge.Alcohol + Cocaine + Income + 5_Races)</t>
  </si>
  <si>
    <t>Hispanic</t>
  </si>
  <si>
    <t>Income</t>
  </si>
  <si>
    <t>African.American</t>
  </si>
  <si>
    <t>plm(Rate ~ Cigarettes * THC * CBG * CBD + anlyr + Binge.Alcohol + Cocaine + Income + 5_Races)</t>
  </si>
  <si>
    <t>2 Years Lag</t>
  </si>
  <si>
    <t>Cigarettes: CBG</t>
  </si>
  <si>
    <t>1 Years Lag</t>
  </si>
  <si>
    <t>Asian</t>
  </si>
  <si>
    <t>AIAN</t>
  </si>
  <si>
    <t>6.68 (3.64, 9.72)</t>
  </si>
  <si>
    <t>0.37 (0.15, 0.59)</t>
  </si>
  <si>
    <t>1.49 (0.18, 2.8)</t>
  </si>
  <si>
    <t>-2.25 (-3.72, -0.78)</t>
  </si>
  <si>
    <t>-0.42 (-0.65, -0.19)</t>
  </si>
  <si>
    <t>0.84 (0.39, 1.29)</t>
  </si>
  <si>
    <t>Caucasian.American</t>
  </si>
  <si>
    <t>4.65 (2.04, 7.27)</t>
  </si>
  <si>
    <t>1.9 (0.35, 3.45)</t>
  </si>
  <si>
    <t>5,78</t>
  </si>
  <si>
    <t>-8.42 (-14.74, -2.09)</t>
  </si>
  <si>
    <t>-0.41 (-0.61, -0.22)</t>
  </si>
  <si>
    <t>E-Values</t>
  </si>
  <si>
    <t>Low Percentile</t>
  </si>
  <si>
    <t>High Percentile</t>
  </si>
  <si>
    <t>1st Percentile</t>
  </si>
  <si>
    <t>5th Percentile</t>
  </si>
  <si>
    <t>10th Percentile</t>
  </si>
  <si>
    <t>99th Percentile</t>
  </si>
  <si>
    <t>95th Percentile</t>
  </si>
  <si>
    <t>90th Percentile</t>
  </si>
  <si>
    <t>Rank</t>
  </si>
  <si>
    <t>Difference</t>
  </si>
  <si>
    <t>Ratio</t>
  </si>
  <si>
    <t>Percentiles</t>
  </si>
  <si>
    <t>Percentile</t>
  </si>
  <si>
    <t>t-Value</t>
  </si>
  <si>
    <t>Model</t>
  </si>
  <si>
    <t xml:space="preserve">Linear Model </t>
  </si>
  <si>
    <t>Cubic Polynomial Model</t>
  </si>
  <si>
    <t>Linear Models</t>
  </si>
  <si>
    <t>GAM Models</t>
  </si>
  <si>
    <t>Log.Likelihood</t>
  </si>
  <si>
    <t>Smoothened Percentile</t>
  </si>
  <si>
    <t>R.R.</t>
  </si>
  <si>
    <t>Linear Model</t>
  </si>
  <si>
    <t>1.11 (1.10, 1.12)</t>
  </si>
  <si>
    <t>1.46, 1.44</t>
  </si>
  <si>
    <t>lag(log(d9THCRt), 2):lag(log(CBGRt), 2)</t>
  </si>
  <si>
    <t>lag(log(CBGRt), 2):lag(log(CBDRt), 2)</t>
  </si>
  <si>
    <t>lag(log(d9THCRt), 2):lag(log(CBGRt), 2):lag(log(CBDRt), 2)</t>
  </si>
  <si>
    <t>plm(Rate ~ Cigarettes + THC + CBG + CBD + Analgesics + Bng.Alcohol + Cocaine + Income + 5_Races)</t>
  </si>
  <si>
    <t>Am.Indian/Alaskan.Native</t>
  </si>
  <si>
    <t>159.84 (121.31, 198.37)</t>
  </si>
  <si>
    <t>7.17 (4.59, 9.75)</t>
  </si>
  <si>
    <t>9.89 (2.84, 16.94)</t>
  </si>
  <si>
    <t>3.15 (0.7, 5.59)</t>
  </si>
  <si>
    <t>5,87</t>
  </si>
  <si>
    <t>Bng.Alcohol</t>
  </si>
  <si>
    <t>-83.71 (-143.78, -23.64)</t>
  </si>
  <si>
    <t>P</t>
  </si>
  <si>
    <t>&lt;2.22E-16</t>
  </si>
  <si>
    <t>plm(Rate ~ Cigarettes * THC * CBG * CBD + Analgesics + Bng.Alcohol + Cocaine + Income + 5_Races)</t>
  </si>
  <si>
    <t>4.2 (2.37, 6.03)</t>
  </si>
  <si>
    <t>6.55 (3.55, 9.55)</t>
  </si>
  <si>
    <t>Asian.American</t>
  </si>
  <si>
    <t>7.32 (3.47, 11.18)</t>
  </si>
  <si>
    <t>7726.08 (3068.06, 12384.1)</t>
  </si>
  <si>
    <t>15,77</t>
  </si>
  <si>
    <t>2899.61 (1040.91, 4758.31)</t>
  </si>
  <si>
    <t>72.53 (24.6, 120.45)</t>
  </si>
  <si>
    <t>202.14 (44.72, 359.56)</t>
  </si>
  <si>
    <t>-3437.78 (-6630.26, -245.29)</t>
  </si>
  <si>
    <t>-941.65 (-1577.31, -305.99)</t>
  </si>
  <si>
    <t>-15036.27 (-24227.1, -5845.45)</t>
  </si>
  <si>
    <t>-3046.81 (-4901.97, -1191.65)</t>
  </si>
  <si>
    <t>-4833.58 (-7751.11, -1916.04)</t>
  </si>
  <si>
    <t>-1203.32 (-1923.77, -482.87)</t>
  </si>
  <si>
    <t>-34.99 (-54.77, -15.2)</t>
  </si>
  <si>
    <t>-4055.97 (-6154.48, -1957.46)</t>
  </si>
  <si>
    <t>168 (119.03, 216.98)</t>
  </si>
  <si>
    <t>163.56 (80.31, 246.82)</t>
  </si>
  <si>
    <t>719.66 (347.71, 1091.61)</t>
  </si>
  <si>
    <t>4.25 (1.21, 7.3)</t>
  </si>
  <si>
    <t>8,53</t>
  </si>
  <si>
    <t>5.81 (1.6, 10.03)</t>
  </si>
  <si>
    <t>6.48 (1.37, 11.58)</t>
  </si>
  <si>
    <t>-90.97 (-164.05, -17.88)</t>
  </si>
  <si>
    <t>-37.43 (-63.15, -11.71)</t>
  </si>
  <si>
    <t>16.06 (12.24, 19.88)</t>
  </si>
  <si>
    <t>113.27 (39.38, 187.15)</t>
  </si>
  <si>
    <t>-15.34 (-27.8, -2.88)</t>
  </si>
  <si>
    <t>-287.62 (-447.87, -127.36)</t>
  </si>
  <si>
    <t>6,24</t>
  </si>
  <si>
    <t>-35.48 (-51.49, -19.48)</t>
  </si>
  <si>
    <t>-144.83 (-204.85, -84.82)</t>
  </si>
  <si>
    <t>36.74 (12.56, 60.92)</t>
  </si>
  <si>
    <t>svyglm(Rate ~ Cigarettes + Cannabis + Analgesics + Bng.Alcohol + Cocaine)</t>
  </si>
  <si>
    <t>30.24 (10.69, 49.78)</t>
  </si>
  <si>
    <t>-183.44 (-279.87, -87.02)</t>
  </si>
  <si>
    <t>svyglm(Rate ~ Cigarettes * Cannabis * Analgesics * Bng.Alcohol + Cocaine)</t>
  </si>
  <si>
    <t>-53.89 (-93.47, -14.32)</t>
  </si>
  <si>
    <t>Cigarettes: Bng.Alcohol: Analgesics</t>
  </si>
  <si>
    <t>-41.8 (-69.18, -14.42)</t>
  </si>
  <si>
    <t>-10.95 (-17.67, -4.23)</t>
  </si>
  <si>
    <t>svyglm(Rate ~ Cigarettes + THC + CBG + CBD + Analgesics + Bng.Alcohol + Cocaine)</t>
  </si>
  <si>
    <t>58.56 (25.7, 91.41)</t>
  </si>
  <si>
    <t>17.93 (1.74, 34.11)</t>
  </si>
  <si>
    <t>-43.5 (-84.5, -2.5)</t>
  </si>
  <si>
    <t>-152.99 (-235.01, -70.97)</t>
  </si>
  <si>
    <t>svyglm(Rate ~ Cigarettes * THC * CBG * CBD + Analgesics + Bng.Alcohol + Cocaine)</t>
  </si>
  <si>
    <t>8956.1 (4267.76, 13644.45)</t>
  </si>
  <si>
    <t>2185.65 (1015, 3356.3)</t>
  </si>
  <si>
    <t>11488.35 (4893.89, 18082.8)</t>
  </si>
  <si>
    <t>2803.96 (1132.15, 4475.77)</t>
  </si>
  <si>
    <t>THC: CBG: Bng.Alcohol</t>
  </si>
  <si>
    <t>-10964.1 (-18250.52, -3677.69)</t>
  </si>
  <si>
    <t>THC: Bng.Alcohol</t>
  </si>
  <si>
    <t>-45203.82 (-73406.95, -17000.7)</t>
  </si>
  <si>
    <t>Cigarettes: THC: CBG: Bng.Alcohol</t>
  </si>
  <si>
    <t>-8678.04 (-13721.29, -3634.78)</t>
  </si>
  <si>
    <t>Cigarettes: THC: Bng.Alcohol</t>
  </si>
  <si>
    <t>-35832.99 (-55620.57, -16045.4)</t>
  </si>
  <si>
    <t>svyglm(Rate ~ Cigarettes + THC + CBG + CBD + Analgesics + Bng.Alcohol + Cocaine + Income + 5_Races)</t>
  </si>
  <si>
    <t>135.03 (85.20275, 184.8569)</t>
  </si>
  <si>
    <t>46.56 (12.64149, 80.48665)</t>
  </si>
  <si>
    <t>17.36 (3.190398, 31.53342)</t>
  </si>
  <si>
    <t>-50.61 (-95.86367, -5.364735)</t>
  </si>
  <si>
    <t>-126.1 (-187.1454, -65.04578)</t>
  </si>
  <si>
    <t>62.64 (48.19, 77.08)</t>
  </si>
  <si>
    <t>326.76 (237.66, 415.87)</t>
  </si>
  <si>
    <t>190.99 (138.44, 243.54)</t>
  </si>
  <si>
    <t>9.48 (4.99, 13.97)</t>
  </si>
  <si>
    <t>7.03 (0.6, 13.46)</t>
  </si>
  <si>
    <t>-35.81 (-67.71, -3.91)</t>
  </si>
  <si>
    <t>-196.23 (-341.01, -51.44)</t>
  </si>
  <si>
    <t>8.00 (4.831985, 11.17525)</t>
  </si>
  <si>
    <t>SD</t>
  </si>
  <si>
    <t>14.35 (8.44, 20.27)</t>
  </si>
  <si>
    <t>lme(Rate ~ Cigarettes + Cannabis + Analgesics + Bng.Alcohol + Cocaine)</t>
  </si>
  <si>
    <t>lme(Rate ~ Cigarettes * Cannabis * Analgesics * Bng.Alcohol + Cocaine)</t>
  </si>
  <si>
    <t>333.48 (176.14, 490.83)</t>
  </si>
  <si>
    <t>Cannabis: Bng.Alcohol: Analgesics</t>
  </si>
  <si>
    <t>700.3 (368.06, 1032.54)</t>
  </si>
  <si>
    <t>Bng.Alcohol: Analgesics</t>
  </si>
  <si>
    <t>1015.43 (528.11, 1502.75)</t>
  </si>
  <si>
    <t>Cannabis: Bng.Alcohol</t>
  </si>
  <si>
    <t>921.93 (370.26, 1473.6)</t>
  </si>
  <si>
    <t>-4.95 (-9.23, -0.67)</t>
  </si>
  <si>
    <t>Cigarettes: Cannabis: Bng.Alcohol</t>
  </si>
  <si>
    <t>-3591.52 (-5873.9, -1309.13)</t>
  </si>
  <si>
    <t>-2584.13 (-3957.36, -1210.9)</t>
  </si>
  <si>
    <t>Cigarettes: Cannabis: Bng.Alcohol: Analgesics</t>
  </si>
  <si>
    <t>-2753.42 (-4126.87, -1379.98)</t>
  </si>
  <si>
    <t>-3963.89 (-5872.02, -2055.77)</t>
  </si>
  <si>
    <t>-88.25 (-126.5, -50.01)</t>
  </si>
  <si>
    <t>lme(Rate ~ Cigarettes + THC + CBG + CBD + Analgesics + Bng.Alcohol + Cocaine)</t>
  </si>
  <si>
    <t>43.47 (8.06, 78.89)</t>
  </si>
  <si>
    <t>24.48 (-1.3, 50.27)</t>
  </si>
  <si>
    <t>-55.37 (-112.72, 1.98)</t>
  </si>
  <si>
    <t>lme(Rate ~ Cigarettes * THC * CBG * CBD + Analgesics + Bng.Alcohol + Cocaine)</t>
  </si>
  <si>
    <t>1945.4 (832.31, 3058.5)</t>
  </si>
  <si>
    <t>482.22 (204.16, 760.28)</t>
  </si>
  <si>
    <t>-23.27 (-39.48, -7.07)</t>
  </si>
  <si>
    <t>-437.7 (-701.83, -173.58)</t>
  </si>
  <si>
    <t>-112.41 (-179.06, -45.76)</t>
  </si>
  <si>
    <t>lme(Rate ~ Cigarettes + THC + CBG + CBD + Analgesics + Bng.Alcohol + Cocaine + Income + 5_Races)</t>
  </si>
  <si>
    <t>11.62 (7.82, 15.42)</t>
  </si>
  <si>
    <t>-36.83 (-62.6, -11.06)</t>
  </si>
  <si>
    <t>lme(Rate ~ Cigarettes * THC * CBG * CBD + Analgesics + Bng.Alcohol + Cocaine + Income + 5_Races)</t>
  </si>
  <si>
    <t>7.95 (3.56, 12.33)</t>
  </si>
  <si>
    <t>918.55 (286.58, 1550.52)</t>
  </si>
  <si>
    <t>248.54 (72.69, 424.4)</t>
  </si>
  <si>
    <t>3517.29 (910.69, 6123.89)</t>
  </si>
  <si>
    <t>946.55 (214.43, 1678.68)</t>
  </si>
  <si>
    <t>113.63 (13.96, 213.3)</t>
  </si>
  <si>
    <t>-13.81 (-26.69, -0.93)</t>
  </si>
  <si>
    <t>-3747.8 (-6763.22, -732.39)</t>
  </si>
  <si>
    <t>-13836.26 (-24568.78, -3103.74)</t>
  </si>
  <si>
    <t>-991.35 (-1720.75, -261.95)</t>
  </si>
  <si>
    <t>-3652.52 (-6272.33, -1032.7)</t>
  </si>
  <si>
    <t xml:space="preserve"> Infinity</t>
  </si>
  <si>
    <t>Mimimum E-Value</t>
  </si>
  <si>
    <t>Minimum    E-Value</t>
  </si>
  <si>
    <t>Year</t>
  </si>
  <si>
    <t>2.528 (2.4857, 2.5711)</t>
  </si>
  <si>
    <t>0.6023 (0.5956, 0.609)</t>
  </si>
  <si>
    <t>0.275 (0.2694, 0.2806)</t>
  </si>
  <si>
    <t>2.2e-320</t>
  </si>
  <si>
    <t>2.8408 (2.4413, 3.3057)</t>
  </si>
  <si>
    <t>0.6479 (0.5903, 0.6974)</t>
  </si>
  <si>
    <t>0.2676 (0.2203, 0.312)</t>
  </si>
  <si>
    <t>2.1007 (1.7973, 2.4554)</t>
  </si>
  <si>
    <t>0.524 (0.4436, 0.5927)</t>
  </si>
  <si>
    <t>0.2242 (0.1707, 0.2743)</t>
  </si>
  <si>
    <t>1.9193 (1.7055, 2.1598)</t>
  </si>
  <si>
    <t>0.4789 (0.4136, 0.5369)</t>
  </si>
  <si>
    <t>0.1498 (0.1178, 0.1806)</t>
  </si>
  <si>
    <t>1.7241 (1.6309, 1.8226)</t>
  </si>
  <si>
    <t>0.4193 (0.3862, 0.4506)</t>
  </si>
  <si>
    <t>0.2363 (0.2121, 0.2598)</t>
  </si>
  <si>
    <t>1.5869 (1.5589, 1.6153)</t>
  </si>
  <si>
    <t>0.3682 (0.3569, 0.3792)</t>
  </si>
  <si>
    <t>0.1167 (0.1118, 0.1217)</t>
  </si>
  <si>
    <t>1.3955 (1.2319, 1.5809)</t>
  </si>
  <si>
    <t>0.2834 (0.1882, 0.3674)</t>
  </si>
  <si>
    <t>0.0921 (0.0546, 0.1282)</t>
  </si>
  <si>
    <t>1.3374 (1.216, 1.4709)</t>
  </si>
  <si>
    <t>0.2522 (0.1776, 0.32)</t>
  </si>
  <si>
    <t>0.0876 (0.057, 0.1173)</t>
  </si>
  <si>
    <t>1.5655 (1.1929, 2.0546)</t>
  </si>
  <si>
    <t>0.3612 (0.1617, 0.5133)</t>
  </si>
  <si>
    <t>0.1322 (0.0414, 0.2144)</t>
  </si>
  <si>
    <t>1.316 (1.1838, 1.4629)</t>
  </si>
  <si>
    <t>0.24 (0.1552, 0.3163)</t>
  </si>
  <si>
    <t>0.1131 (0.0678, 0.1562)</t>
  </si>
  <si>
    <t>1.2533 (1.1714, 1.3409)</t>
  </si>
  <si>
    <t>0.202 (0.1463, 0.2542)</t>
  </si>
  <si>
    <t>0.0605 (0.0413, 0.0793)</t>
  </si>
  <si>
    <t>1.1924 (1.1665, 1.2189)</t>
  </si>
  <si>
    <t>0.1608 (0.1422, 0.1789)</t>
  </si>
  <si>
    <t>0.0553 (0.0482, 0.0624)</t>
  </si>
  <si>
    <t>1.2542 (1.1595, 1.3568)</t>
  </si>
  <si>
    <t>0.2027 (0.1375, 0.2629)</t>
  </si>
  <si>
    <t>0.08 (0.051, 0.1081)</t>
  </si>
  <si>
    <t>1.2299 (1.1574, 1.3069)</t>
  </si>
  <si>
    <t>0.1868 (0.1359, 0.2347)</t>
  </si>
  <si>
    <t>0.0464 (0.0319, 0.0606)</t>
  </si>
  <si>
    <t>1.2698 (1.1382, 1.4167)</t>
  </si>
  <si>
    <t>0.2124 (0.1214, 0.294)</t>
  </si>
  <si>
    <t>0.0282 (0.014, 0.0423)</t>
  </si>
  <si>
    <t>1.2249 (1.1314, 1.3262)</t>
  </si>
  <si>
    <t>0.1836 (0.1161, 0.2459)</t>
  </si>
  <si>
    <t>0.0542 (0.0318, 0.0762)</t>
  </si>
  <si>
    <t>1.1997 (1.1239, 1.2806)</t>
  </si>
  <si>
    <t>0.1664 (0.1102, 0.219)</t>
  </si>
  <si>
    <t>0.0507 (0.0316, 0.0694)</t>
  </si>
  <si>
    <t>1.1983 (1.1028, 1.3021)</t>
  </si>
  <si>
    <t>0.1654 (0.0932, 0.2319)</t>
  </si>
  <si>
    <t>0.048 (0.0248, 0.0707)</t>
  </si>
  <si>
    <t>1.1605 (1.0948, 1.2302)</t>
  </si>
  <si>
    <t>0.1382 (0.0865, 0.187)</t>
  </si>
  <si>
    <t>0.0392 (0.0232, 0.0549)</t>
  </si>
  <si>
    <t>1.1945 (1.0762, 1.3257)</t>
  </si>
  <si>
    <t>0.1628 (0.0708, 0.2457)</t>
  </si>
  <si>
    <t>0.0412 (0.0156, 0.0661)</t>
  </si>
  <si>
    <t>1.1871 (1.073, 1.3132)</t>
  </si>
  <si>
    <t>0.1576 (0.0681, 0.2385)</t>
  </si>
  <si>
    <t>0.0421 (0.0159, 0.0676)</t>
  </si>
  <si>
    <t>1.1408 (1.0645, 1.2227)</t>
  </si>
  <si>
    <t>0.1234 (0.0605, 0.182)</t>
  </si>
  <si>
    <t>0.0268 (0.0121, 0.0414)</t>
  </si>
  <si>
    <t>1.2085 (1.0508, 1.39)</t>
  </si>
  <si>
    <t>0.1725 (0.0483, 0.2805)</t>
  </si>
  <si>
    <t>0.0493 (0.0105, 0.0866)</t>
  </si>
  <si>
    <t>1.0976 (1.0289, 1.1709)</t>
  </si>
  <si>
    <t>0.0889 (0.0281, 0.1459)</t>
  </si>
  <si>
    <t>0.0242 (0.0069, 0.0412)</t>
  </si>
  <si>
    <t>1.2203 (1.0275, 1.4493)</t>
  </si>
  <si>
    <t>0.1805 (0.0267, 0.31)</t>
  </si>
  <si>
    <t>0.059 (0.0046, 0.1105)</t>
  </si>
  <si>
    <t>1.094 (1.0029, 1.1935)</t>
  </si>
  <si>
    <t>0.0859 (0.0029, 0.162)</t>
  </si>
  <si>
    <t>0.0191 (0, 0.0379)</t>
  </si>
  <si>
    <t>1.2443 (0.6518, 2.3753)</t>
  </si>
  <si>
    <t>0.1963 (-0.5342, 0.579)</t>
  </si>
  <si>
    <t>0.0902 (-0.2245, 0.324)</t>
  </si>
  <si>
    <t>1.0249 (0.8719, 1.2048)</t>
  </si>
  <si>
    <t>0.0243 (-0.147, 0.17)</t>
  </si>
  <si>
    <t>0.0063 (-0.0361, 0.0469)</t>
  </si>
  <si>
    <t>1.0622 (0.9642, 1.1702)</t>
  </si>
  <si>
    <t>0.0586 (-0.0371, 0.1454)</t>
  </si>
  <si>
    <t>0.013 (-0.0084, 0.034)</t>
  </si>
  <si>
    <t>1.0565 (0.9849, 1.1332)</t>
  </si>
  <si>
    <t>0.0534 (-0.0153, 0.1175)</t>
  </si>
  <si>
    <t>0.0169 (-0.0052, 0.0385)</t>
  </si>
  <si>
    <t>1.0208 (0.9658, 1.0791)</t>
  </si>
  <si>
    <t>0.0204 (-0.0354, 0.0732)</t>
  </si>
  <si>
    <t>0.0056 (-0.0096, 0.0205)</t>
  </si>
  <si>
    <t>1.1066 (0.9465, 1.2938)</t>
  </si>
  <si>
    <t>0.0963 (-0.0565, 0.227)</t>
  </si>
  <si>
    <t>0.0258 (-0.0159, 0.0659)</t>
  </si>
  <si>
    <t>1.0358 (0.9163, 1.171)</t>
  </si>
  <si>
    <t>0.0346 (-0.0914, 0.146)</t>
  </si>
  <si>
    <t>0.0079 (-0.0203, 0.0353)</t>
  </si>
  <si>
    <t>1.1324 (0.9667, 1.3265)</t>
  </si>
  <si>
    <t>0.1169 (-0.0344, 0.2461)</t>
  </si>
  <si>
    <t>0.0314 (-0.0106, 0.0718)</t>
  </si>
  <si>
    <t>1.0796 (0.986, 1.1821)</t>
  </si>
  <si>
    <t>0.0737 (-0.0142, 0.154)</t>
  </si>
  <si>
    <t>0.0195 (-0.0043, 0.0428)</t>
  </si>
  <si>
    <t>1.1238 (0.9468, 1.334)</t>
  </si>
  <si>
    <t>0.1102 (-0.0562, 0.2503)</t>
  </si>
  <si>
    <t>0.0462 (-0.0249, 0.1123)</t>
  </si>
  <si>
    <t>1.2673 (0.9912, 1.6203)</t>
  </si>
  <si>
    <t>0.2109 (-0.0089, 0.3828)</t>
  </si>
  <si>
    <t>0.0432 (-0.0062, 0.0901)</t>
  </si>
  <si>
    <t>1.0569 (0.9148, 1.2211)</t>
  </si>
  <si>
    <t>0.0539 (-0.0931, 0.181)</t>
  </si>
  <si>
    <t>0.0128 (-0.0217, 0.0462)</t>
  </si>
  <si>
    <t>1.0393 (0.969, 1.1147)</t>
  </si>
  <si>
    <t>0.0378 (-0.032, 0.1029)</t>
  </si>
  <si>
    <t>0.0103 (-0.0087, 0.0289)</t>
  </si>
  <si>
    <t>0.9453 (0.672, 1.3298)</t>
  </si>
  <si>
    <t>-0.0578 (-0.488, 0.248)</t>
  </si>
  <si>
    <t>-0.0076 (-0.054, 0.0367)</t>
  </si>
  <si>
    <t>0.893 (0.8078, 0.9872)</t>
  </si>
  <si>
    <t>-0.1198 (-0.2379, -0.013)</t>
  </si>
  <si>
    <t>-0.0271 (-0.0507, -0.0041)</t>
  </si>
  <si>
    <t>0.7946 (0.6937, 0.9102)</t>
  </si>
  <si>
    <t>-0.2585 (-0.4416, -0.0986)</t>
  </si>
  <si>
    <t>-0.0547 (-0.0854, -0.0248)</t>
  </si>
  <si>
    <t>0.3662 (0.3221, 0.4164)</t>
  </si>
  <si>
    <t>-1.7301 (-2.1041, -1.4012)</t>
  </si>
  <si>
    <t>-0.1851 (-0.2015, -0.1689)</t>
  </si>
  <si>
    <t>0.9586 (0.8656, 1.0615)</t>
  </si>
  <si>
    <t>-0.0432 (-0.1552, 0.0579)</t>
  </si>
  <si>
    <t>-0.0107 (-0.0365, 0.0145)</t>
  </si>
  <si>
    <t>0.9468 (0.8882, 1.0093)</t>
  </si>
  <si>
    <t>-0.0562 (-0.1258, 0.0092)</t>
  </si>
  <si>
    <t>-0.0137 (-0.0296, 0.002)</t>
  </si>
  <si>
    <t>0.9317 (0.8337, 1.0411)</t>
  </si>
  <si>
    <t>-0.0733 (-0.1994, 0.0394)</t>
  </si>
  <si>
    <t>-0.0175 (-0.0447, 0.0091)</t>
  </si>
  <si>
    <t>0.9321 (0.8373, 1.0377)</t>
  </si>
  <si>
    <t>-0.0728 (-0.1942, 0.0363)</t>
  </si>
  <si>
    <t>-0.0331 (-0.0848, 0.0161)</t>
  </si>
  <si>
    <t>0.5904 (0.454, 0.7678)</t>
  </si>
  <si>
    <t>-0.6938 (-1.2027, -0.3025)</t>
  </si>
  <si>
    <t>-0.1088 (-0.1554, -0.064)</t>
  </si>
  <si>
    <t>0.8046 (0.6247, 1.0362)</t>
  </si>
  <si>
    <t>-0.2429 (-0.6006, 0.0349)</t>
  </si>
  <si>
    <t>-0.0894 (-0.1958, 0.0075)</t>
  </si>
  <si>
    <t>0.9999 (0.9367, 1.0674)</t>
  </si>
  <si>
    <t>-1e-04 (-0.0676, 0.0631)</t>
  </si>
  <si>
    <t>0 (-0.0161, 0.0158)</t>
  </si>
  <si>
    <t>0.9185 (0.8723, 0.9672)</t>
  </si>
  <si>
    <t>-0.0885 (-0.1461, -0.0339)</t>
  </si>
  <si>
    <t>-0.0328 (-0.0528, -0.0133)</t>
  </si>
  <si>
    <t>0.956 (0.9163, 0.9974)</t>
  </si>
  <si>
    <t>-0.0459 (-0.091, -0.0026)</t>
  </si>
  <si>
    <t>-0.018 (-0.0351, -0.0013)</t>
  </si>
  <si>
    <t>0.9991 (0.9522, 1.0483)</t>
  </si>
  <si>
    <t>-9e-04 (-0.0501, 0.0461)</t>
  </si>
  <si>
    <t>-3e-04 (-0.0144, 0.0137)</t>
  </si>
  <si>
    <t>0.9017 (0.7887, 1.031)</t>
  </si>
  <si>
    <t>-0.1089 (-0.2679, 0.0301)</t>
  </si>
  <si>
    <t>-0.0288 (-0.0659, 0.007)</t>
  </si>
  <si>
    <t>0.8361 (0.6634, 1.0537)</t>
  </si>
  <si>
    <t>-0.196 (-0.5073, 0.051)</t>
  </si>
  <si>
    <t>-0.0285 (-0.0638, 0.0055)</t>
  </si>
  <si>
    <t>0.8641 (0.7724, 0.9666)</t>
  </si>
  <si>
    <t>-0.1573 (-0.2946, -0.0345)</t>
  </si>
  <si>
    <t>-0.0231 (-0.0401, -0.0064)</t>
  </si>
  <si>
    <t>0.6243 (0.524, 0.7439)</t>
  </si>
  <si>
    <t>-0.6016 (-0.9082, -0.3442)</t>
  </si>
  <si>
    <t>-0.075 (-0.0987, -0.0518)</t>
  </si>
  <si>
    <t>0.6698 (0.5891, 0.7616)</t>
  </si>
  <si>
    <t>-0.4928 (-0.6973, -0.313)</t>
  </si>
  <si>
    <t>-0.0924 (-0.1191, -0.0665)</t>
  </si>
  <si>
    <t>0.6161 (0.5342, 0.7105)</t>
  </si>
  <si>
    <t>-0.6231 (-0.8718, -0.4074)</t>
  </si>
  <si>
    <t>-0.1066 (-0.1339, -0.0799)</t>
  </si>
  <si>
    <t>0.6598 (0.5987, 0.7271)</t>
  </si>
  <si>
    <t>-0.5155 (-0.67, -0.3752)</t>
  </si>
  <si>
    <t>-0.0931 (-0.1125, -0.0741)</t>
  </si>
  <si>
    <t>0.834 (0.8029, 0.8663)</t>
  </si>
  <si>
    <t>-0.1987 (-0.2451, -0.1541)</t>
  </si>
  <si>
    <t>-0.043 (-0.0516, -0.0345)</t>
  </si>
  <si>
    <t>0.6128 (0.5277, 0.7117)</t>
  </si>
  <si>
    <t>-0.6317 (-0.8949, -0.405)</t>
  </si>
  <si>
    <t>-0.1201 (-0.1524, -0.0887)</t>
  </si>
  <si>
    <t>1.1448 (1.0083, 1.2998)</t>
  </si>
  <si>
    <t>0.1265 (0.0082, 0.2306)</t>
  </si>
  <si>
    <t>0.0489 (0.0011, 0.0945)</t>
  </si>
  <si>
    <t>1.0287 (0.9, 1.1757)</t>
  </si>
  <si>
    <t>0.0279 (-0.1111, 0.1495)</t>
  </si>
  <si>
    <t>0.0105 (-0.0405, 0.059)</t>
  </si>
  <si>
    <t>1.0248 (0.897, 1.1709)</t>
  </si>
  <si>
    <t>0.0242 (-0.1149, 0.1459)</t>
  </si>
  <si>
    <t>0.0091 (-0.0418, 0.0576)</t>
  </si>
  <si>
    <t>1.0368 (0.9384, 1.1455)</t>
  </si>
  <si>
    <t>0.0355 (-0.0656, 0.127)</t>
  </si>
  <si>
    <t>0.0136 (-0.0247, 0.0504)</t>
  </si>
  <si>
    <t>1.0146 (0.9525, 1.0806)</t>
  </si>
  <si>
    <t>0.0143 (-0.0498, 0.0746)</t>
  </si>
  <si>
    <t>0.005 (-0.0172, 0.0268)</t>
  </si>
  <si>
    <t>1.0938 (0.9683, 1.2357)</t>
  </si>
  <si>
    <t>0.0857 (-0.0328, 0.1906)</t>
  </si>
  <si>
    <t>0.0489 (-0.0196, 0.1128)</t>
  </si>
  <si>
    <t>1.256 (0.9835, 1.6039)</t>
  </si>
  <si>
    <t>0.2038 (-0.0168, 0.3765)</t>
  </si>
  <si>
    <t>0.0928 (-0.0141, 0.1885)</t>
  </si>
  <si>
    <t>1.2222 (0.924, 1.6167)</t>
  </si>
  <si>
    <t>0.1818 (-0.0823, 0.3814)</t>
  </si>
  <si>
    <t>0.0858 (-0.0432, 0.1989)</t>
  </si>
  <si>
    <t>1.0609 (0.9662, 1.1649)</t>
  </si>
  <si>
    <t>0.0574 (-0.0349, 0.1415)</t>
  </si>
  <si>
    <t>0.022 (-0.0136, 0.0563)</t>
  </si>
  <si>
    <t>1.0347 (0.9432, 1.1351)</t>
  </si>
  <si>
    <t>0.0335 (-0.0602, 0.1189)</t>
  </si>
  <si>
    <t>0.0126 (-0.0224, 0.0464)</t>
  </si>
  <si>
    <t>1.0187 (0.9668, 1.0733)</t>
  </si>
  <si>
    <t>0.0183 (-0.0342, 0.0681)</t>
  </si>
  <si>
    <t>0.0083 (-0.0155, 0.0316)</t>
  </si>
  <si>
    <t>1.0332 (0.995, 1.073)</t>
  </si>
  <si>
    <t>0.0321 (-0.0051, 0.0679)</t>
  </si>
  <si>
    <t>0.0118 (-0.002, 0.0254)</t>
  </si>
  <si>
    <t>0.6528 (0.4936, 0.8633)</t>
  </si>
  <si>
    <t>-0.5319 (-1.0258, -0.1584)</t>
  </si>
  <si>
    <t>-0.1355 (-0.2193, -0.0575)</t>
  </si>
  <si>
    <t>0.7011 (0.6286, 0.782)</t>
  </si>
  <si>
    <t>-0.4262 (-0.5906, -0.2788)</t>
  </si>
  <si>
    <t>-0.1234 (-0.1595, -0.0885)</t>
  </si>
  <si>
    <t>0.343 (0.151, 0.7788)</t>
  </si>
  <si>
    <t>-1.9157 (-5.6213, -0.2839)</t>
  </si>
  <si>
    <t>-0.3529 (-0.5736, -0.1632)</t>
  </si>
  <si>
    <t>0.8669 (0.7728, 0.9725)</t>
  </si>
  <si>
    <t>-0.1535 (-0.294, -0.0283)</t>
  </si>
  <si>
    <t>-0.0516 (-0.093, -0.0117)</t>
  </si>
  <si>
    <t>0.7143 (0.6373, 0.8007)</t>
  </si>
  <si>
    <t>-0.3998 (-0.569, -0.2489)</t>
  </si>
  <si>
    <t>-0.117 (-0.1549, -0.0803)</t>
  </si>
  <si>
    <t>0.5557 (0.5437, 0.568)</t>
  </si>
  <si>
    <t>-0.7942 (-0.8338, -0.7554)</t>
  </si>
  <si>
    <t>-0.2018 (-0.2084, -0.1951)</t>
  </si>
  <si>
    <t>0.7894 (0.7377, 0.8446)</t>
  </si>
  <si>
    <t>-0.2667 (-0.3553, -0.1839)</t>
  </si>
  <si>
    <t>-0.0842 (-0.1076, -0.0613)</t>
  </si>
  <si>
    <t>0.6255 (0.5109, 0.7657)</t>
  </si>
  <si>
    <t>-0.5987 (-0.9571, -0.3059)</t>
  </si>
  <si>
    <t>-0.1597 (-0.2239, -0.0988)</t>
  </si>
  <si>
    <t>0.9244 (0.6904, 1.2377)</t>
  </si>
  <si>
    <t>-0.0818 (-0.4483, 0.192)</t>
  </si>
  <si>
    <t>-0.0275 (-0.1336, 0.0686)</t>
  </si>
  <si>
    <t>0.9452 (0.8763, 1.0195)</t>
  </si>
  <si>
    <t>-0.058 (-0.141, 0.0191)</t>
  </si>
  <si>
    <t>-0.0207 (-0.0487, 0.0065)</t>
  </si>
  <si>
    <t>0.8601 (0.7932, 0.9326)</t>
  </si>
  <si>
    <t>-0.1626 (-0.2605, -0.0723)</t>
  </si>
  <si>
    <t>-0.0563 (-0.0864, -0.0271)</t>
  </si>
  <si>
    <t>0.8489 (0.733, 0.983)</t>
  </si>
  <si>
    <t>-0.178 (-0.3641, -0.0173)</t>
  </si>
  <si>
    <t>-0.0478 (-0.0899, -0.0073)</t>
  </si>
  <si>
    <t>0.8787 (0.8318, 0.9282)</t>
  </si>
  <si>
    <t>-0.1379 (-0.2019, -0.0773)</t>
  </si>
  <si>
    <t>-0.0456 (-0.0647, -0.0269)</t>
  </si>
  <si>
    <t>0.7041 (0.6578, 0.7537)</t>
  </si>
  <si>
    <t>-0.42 (-0.52, -0.3266)</t>
  </si>
  <si>
    <t>-0.117 (-0.1384, -0.096)</t>
  </si>
  <si>
    <t>0.5771 (0.477, 0.6982)</t>
  </si>
  <si>
    <t>-0.7327 (-1.0962, -0.4322)</t>
  </si>
  <si>
    <t>-0.1825 (-0.24, -0.1277)</t>
  </si>
  <si>
    <t>0.9093 (0.8083, 1.0229)</t>
  </si>
  <si>
    <t>-0.0997 (-0.2371, 0.0224)</t>
  </si>
  <si>
    <t>-0.0345 (-0.0776, 0.0068)</t>
  </si>
  <si>
    <t>0.6052 (0.5192, 0.7054)</t>
  </si>
  <si>
    <t>-0.6522 (-0.9258, -0.4175)</t>
  </si>
  <si>
    <t>-0.1672 (-0.214, -0.1223)</t>
  </si>
  <si>
    <t>0.6111 (0.5441, 0.6864)</t>
  </si>
  <si>
    <t>-0.636 (-0.8374, -0.4567)</t>
  </si>
  <si>
    <t>-0.1513 (-0.1836, -0.12)</t>
  </si>
  <si>
    <t>0.8887 (0.7891, 1.0007)</t>
  </si>
  <si>
    <t>-0.1253 (-0.2671, 7e-04)</t>
  </si>
  <si>
    <t>-0.0423 (-0.0849, -0.0013)</t>
  </si>
  <si>
    <t>0.8291 (0.7567, 0.9085)</t>
  </si>
  <si>
    <t>-0.206 (-0.3214, -0.1007)</t>
  </si>
  <si>
    <t>-0.0644 (-0.0952, -0.0344)</t>
  </si>
  <si>
    <t>0.6854 (0.5983, 0.7851)</t>
  </si>
  <si>
    <t>-0.459 (-0.6711, -0.2737)</t>
  </si>
  <si>
    <t>-0.1485 (-0.2001, -0.0991)</t>
  </si>
  <si>
    <t>0.7077 (0.5911, 0.8474)</t>
  </si>
  <si>
    <t>-0.4129 (-0.6918, -0.18)</t>
  </si>
  <si>
    <t>-0.1167 (-0.175, -0.0613)</t>
  </si>
  <si>
    <t>0.6834 (0.58, 0.8052)</t>
  </si>
  <si>
    <t>-0.4633 (-0.7241, -0.2419)</t>
  </si>
  <si>
    <t>-0.131 (-0.1846, -0.0797)</t>
  </si>
  <si>
    <t>0.8885 (0.8262, 0.9555)</t>
  </si>
  <si>
    <t>-0.1254 (-0.2102, -0.0466)</t>
  </si>
  <si>
    <t>-0.04 (-0.0644, -0.0162)</t>
  </si>
  <si>
    <t>0.5726 (0.4709, 0.6964)</t>
  </si>
  <si>
    <t>-0.7461 (-1.1235, -0.4358)</t>
  </si>
  <si>
    <t>-0.2369 (-0.3162, -0.1624)</t>
  </si>
  <si>
    <t>0.5624 (0.487, 0.6495)</t>
  </si>
  <si>
    <t>-0.7778 (-1.053, -0.5394)</t>
  </si>
  <si>
    <t>-0.1771 (-0.2163, -0.1391)</t>
  </si>
  <si>
    <t>0.6854 (0.6222, 0.755)</t>
  </si>
  <si>
    <t>-0.459 (-0.6071, -0.3245)</t>
  </si>
  <si>
    <t>-0.1307 (-0.1622, -0.1)</t>
  </si>
  <si>
    <t>0.8694 (0.8527, 0.8863)</t>
  </si>
  <si>
    <t>-0.1493 (-0.1717, -0.1274)</t>
  </si>
  <si>
    <t>-0.0472 (-0.0536, -0.0409)</t>
  </si>
  <si>
    <t>0.8519 (0.6514, 1.114)</t>
  </si>
  <si>
    <t>-0.1739 (-0.5351, 0.1024)</t>
  </si>
  <si>
    <t>-0.0502 (-0.1347, 0.0281)</t>
  </si>
  <si>
    <t>0.8693 (0.7915, 0.9548)</t>
  </si>
  <si>
    <t>-0.1503 (-0.2633, -0.0473)</t>
  </si>
  <si>
    <t>-0.0495 (-0.0825, -0.0176)</t>
  </si>
  <si>
    <t>0.7827 (0.7027, 0.8717)</t>
  </si>
  <si>
    <t>-0.2775 (-0.4228, -0.1471)</t>
  </si>
  <si>
    <t>-0.1086 (-0.1563, -0.0629)</t>
  </si>
  <si>
    <t>0.7868 (0.7088, 0.8735)</t>
  </si>
  <si>
    <t>-0.2708 (-0.4108, -0.1448)</t>
  </si>
  <si>
    <t>-0.0829 (-0.118, -0.0488)</t>
  </si>
  <si>
    <t>0.7199 (0.6874, 0.7539)</t>
  </si>
  <si>
    <t>-0.3877 (-0.4531, -0.3253)</t>
  </si>
  <si>
    <t>-0.1555 (-0.1771, -0.1344)</t>
  </si>
  <si>
    <t>0.452 (0.3801, 0.5376)</t>
  </si>
  <si>
    <t>-1.2122 (-1.6309, -0.8601)</t>
  </si>
  <si>
    <t>-0.2729 (-0.3235, -0.2242)</t>
  </si>
  <si>
    <t>0.7119 (0.6737, 0.7524)</t>
  </si>
  <si>
    <t>-0.4043 (-0.4839, -0.3288)</t>
  </si>
  <si>
    <t>-0.1135 (-0.1309, -0.0964)</t>
  </si>
  <si>
    <t>0.3508 (0.3238, 0.3801)</t>
  </si>
  <si>
    <t>-1.8464 (-2.0837, -1.6275)</t>
  </si>
  <si>
    <t>-0.3877 (-0.4112, -0.3646)</t>
  </si>
  <si>
    <t>0.8408 (0.7818, 0.9043)</t>
  </si>
  <si>
    <t>-0.1892 (-0.279, -0.1058)</t>
  </si>
  <si>
    <t>-0.0623 (-0.0881, -0.0372)</t>
  </si>
  <si>
    <t>0.9382 (0.779, 1.13)</t>
  </si>
  <si>
    <t>-0.0658 (-0.2836, 0.115)</t>
  </si>
  <si>
    <t>-0.0231 (-0.0919, 0.0415)</t>
  </si>
  <si>
    <t>0.9479 (0.8274, 1.086)</t>
  </si>
  <si>
    <t>-0.0549 (-0.2086, 0.0792)</t>
  </si>
  <si>
    <t>-0.0194 (-0.0695, 0.0284)</t>
  </si>
  <si>
    <t>0.9228 (0.8616, 0.9882)</t>
  </si>
  <si>
    <t>-0.0837 (-0.1605, -0.0119)</t>
  </si>
  <si>
    <t>-0.0291 (-0.0539, -0.0049)</t>
  </si>
  <si>
    <t>0.4615 (0.3611, 0.5899)</t>
  </si>
  <si>
    <t>-1.1665 (-1.7689, -0.6952)</t>
  </si>
  <si>
    <t>-0.2473 (-0.314, -0.1841)</t>
  </si>
  <si>
    <t>0.8666 (0.7745, 0.9697)</t>
  </si>
  <si>
    <t>-0.1539 (-0.2911, -0.0312)</t>
  </si>
  <si>
    <t>-0.0453 (-0.0805, -0.0113)</t>
  </si>
  <si>
    <t>0.8337 (0.7706, 0.902)</t>
  </si>
  <si>
    <t>-0.1994 (-0.2977, -0.1086)</t>
  </si>
  <si>
    <t>-0.0643 (-0.0917, -0.0376)</t>
  </si>
  <si>
    <t>0.7824 (0.7266, 0.8425)</t>
  </si>
  <si>
    <t>-0.278 (-0.376, -0.1869)</t>
  </si>
  <si>
    <t>-0.0869 (-0.1123, -0.062)</t>
  </si>
  <si>
    <t>0.6163 (0.5047, 0.7526)</t>
  </si>
  <si>
    <t>-0.6225 (-0.9814, -0.3286)</t>
  </si>
  <si>
    <t>-0.1654 (-0.229, -0.1051)</t>
  </si>
  <si>
    <t>0.8011 (0.7344, 0.8737)</t>
  </si>
  <si>
    <t>-0.2483 (-0.3615, -0.1445)</t>
  </si>
  <si>
    <t>-0.0778 (-0.1076, -0.0489)</t>
  </si>
  <si>
    <t>0.9109 (0.8052, 1.0304)</t>
  </si>
  <si>
    <t>-0.0978 (-0.2419, 0.0295)</t>
  </si>
  <si>
    <t>-0.0335 (-0.078, 0.0092)</t>
  </si>
  <si>
    <t>0.9656 (0.8489, 1.0984)</t>
  </si>
  <si>
    <t>-0.0356 (-0.178, 0.0896)</t>
  </si>
  <si>
    <t>-0.0131 (-0.0623, 0.0338)</t>
  </si>
  <si>
    <t>0.8947 (0.8187, 0.9778)</t>
  </si>
  <si>
    <t>-0.1176 (-0.2213, -0.0227)</t>
  </si>
  <si>
    <t>-0.0402 (-0.0723, -0.0091)</t>
  </si>
  <si>
    <t>0.8395 (0.8201, 0.8593)</t>
  </si>
  <si>
    <t>-0.1904 (-0.2184, -0.163)</t>
  </si>
  <si>
    <t>-0.0634 (-0.0716, -0.0552)</t>
  </si>
  <si>
    <t>2.9265 (2.3919, 3.5806)</t>
  </si>
  <si>
    <t>0.6583 (0.5819, 0.7207)</t>
  </si>
  <si>
    <t>0.4036 (0.325, 0.4729)</t>
  </si>
  <si>
    <t>1.9025 (1.8015, 2.0092)</t>
  </si>
  <si>
    <t>0.4736 (0.4442, 0.5015)</t>
  </si>
  <si>
    <t>0.2046 (0.1857, 0.2231)</t>
  </si>
  <si>
    <t>1.6052 (1.4053, 1.8335)</t>
  </si>
  <si>
    <t>0.3769 (0.2883, 0.4545)</t>
  </si>
  <si>
    <t>0.1038 (0.0704, 0.1361)</t>
  </si>
  <si>
    <t>1.3135 (1.2875, 1.34)</t>
  </si>
  <si>
    <t>0.2375 (0.2222, 0.2525)</t>
  </si>
  <si>
    <t>0.0926 (0.0855, 0.0996)</t>
  </si>
  <si>
    <t>1.3687 (1.2802, 1.4634)</t>
  </si>
  <si>
    <t>0.2693 (0.2188, 0.3165)</t>
  </si>
  <si>
    <t>0.1247 (0.0972, 0.1514)</t>
  </si>
  <si>
    <t>1.4359 (1.2413, 1.6611)</t>
  </si>
  <si>
    <t>0.3036 (0.1944, 0.398)</t>
  </si>
  <si>
    <t>0.1318 (0.0751, 0.185)</t>
  </si>
  <si>
    <t>1.3029 (1.2046, 1.4093)</t>
  </si>
  <si>
    <t>0.2323 (0.1697, 0.2902)</t>
  </si>
  <si>
    <t>0.094 (0.0648, 0.1222)</t>
  </si>
  <si>
    <t>1.3766 (1.1208, 1.6909)</t>
  </si>
  <si>
    <t>0.2736 (0.1078, 0.4086)</t>
  </si>
  <si>
    <t>0.1162 (0.0356, 0.1901)</t>
  </si>
  <si>
    <t>1.1302 (1.0789, 1.1839)</t>
  </si>
  <si>
    <t>0.1148 (0.0729, 0.1548)</t>
  </si>
  <si>
    <t>0.0354 (0.0215, 0.049)</t>
  </si>
  <si>
    <t>1.1529 (1.0581, 1.2561)</t>
  </si>
  <si>
    <t>0.1326 (0.0549, 0.2039)</t>
  </si>
  <si>
    <t>0.0514 (0.0193, 0.0825)</t>
  </si>
  <si>
    <t>1.4912 (1.0437, 2.1307)</t>
  </si>
  <si>
    <t>0.3294 (0.0419, 0.5306)</t>
  </si>
  <si>
    <t>0.1035 (-0.0029, 0.1986)</t>
  </si>
  <si>
    <t>1.121 (1.0133, 1.2401)</t>
  </si>
  <si>
    <t>0.1079 (0.0131, 0.1936)</t>
  </si>
  <si>
    <t>0.0378 (0.0032, 0.0713)</t>
  </si>
  <si>
    <t>1.0779 (1.0002, 1.1616)</t>
  </si>
  <si>
    <t>0.0722 (2e-04, 0.1391)</t>
  </si>
  <si>
    <t>0.0243 (-5e-04, 0.0486)</t>
  </si>
  <si>
    <t>1.1634 (0.8631, 1.5681)</t>
  </si>
  <si>
    <t>0.1404 (-0.1586, 0.3623)</t>
  </si>
  <si>
    <t>0.0473 (-0.0535, 0.1384)</t>
  </si>
  <si>
    <t>1.0331 (0.9739, 1.096)</t>
  </si>
  <si>
    <t>0.032 (-0.0267, 0.0874)</t>
  </si>
  <si>
    <t>0.0076 (-0.0063, 0.0212)</t>
  </si>
  <si>
    <t>1.0893 (0.9728, 1.2197)</t>
  </si>
  <si>
    <t>0.082 (-0.0279, 0.1801)</t>
  </si>
  <si>
    <t>0.0315 (-0.0115, 0.0727)</t>
  </si>
  <si>
    <t>1.0628 (0.9219, 1.2253)</t>
  </si>
  <si>
    <t>0.0591 (-0.0847, 0.1838)</t>
  </si>
  <si>
    <t>0.0186 (-0.0263, 0.0615)</t>
  </si>
  <si>
    <t>1.0408 (0.9504, 1.1398)</t>
  </si>
  <si>
    <t>0.0392 (-0.0521, 0.1226)</t>
  </si>
  <si>
    <t>0.0146 (-0.0193, 0.0473)</t>
  </si>
  <si>
    <t>1.0622 (0.8917, 1.2653)</t>
  </si>
  <si>
    <t>0.0586 (-0.1214, 0.2097)</t>
  </si>
  <si>
    <t>0.0205 (-0.0413, 0.0786)</t>
  </si>
  <si>
    <t>1.0964 (0.9804, 1.2262)</t>
  </si>
  <si>
    <t>0.0879 (-0.02, 0.1844)</t>
  </si>
  <si>
    <t>0.0268 (-0.007, 0.0594)</t>
  </si>
  <si>
    <t>1.0891 (0.9906, 1.1974)</t>
  </si>
  <si>
    <t>0.0818 (-0.0095, 0.1648)</t>
  </si>
  <si>
    <t>0.0265 (-0.0039, 0.056)</t>
  </si>
  <si>
    <t>0.8829 (0.7436, 1.0483)</t>
  </si>
  <si>
    <t>-0.1326 (-0.3448, 0.0461)</t>
  </si>
  <si>
    <t>-0.0435 (-0.104, 0.0136)</t>
  </si>
  <si>
    <t>0.9486 (0.8485, 1.0605)</t>
  </si>
  <si>
    <t>-0.0542 (-0.1784, 0.057)</t>
  </si>
  <si>
    <t>-0.0151 (-0.0473, 0.016)</t>
  </si>
  <si>
    <t>0.6929 (0.5267, 0.9115)</t>
  </si>
  <si>
    <t>-0.4432 (-0.8985, -0.097)</t>
  </si>
  <si>
    <t>-0.1002 (-0.1705, -0.034)</t>
  </si>
  <si>
    <t>0.9797 (0.9616, 0.9982)</t>
  </si>
  <si>
    <t>-0.0206 (-0.0397, -0.0018)</t>
  </si>
  <si>
    <t>-0.0065 (-0.0124, -6e-04)</t>
  </si>
  <si>
    <t>0.8969 (0.8514, 0.9448)</t>
  </si>
  <si>
    <t>-0.1147 (-0.174, -0.0583)</t>
  </si>
  <si>
    <t>-0.0306 (-0.045, -0.0164)</t>
  </si>
  <si>
    <t>1.8526 (1.6542, 2.0748)</t>
  </si>
  <si>
    <t>0.46 (0.3953, 0.5178)</t>
  </si>
  <si>
    <t>0.2779 (0.2268, 0.3256)</t>
  </si>
  <si>
    <t>1.8106 (1.4586, 2.2475)</t>
  </si>
  <si>
    <t>0.4477 (0.3144, 0.555)</t>
  </si>
  <si>
    <t>0.3067 (0.196, 0.4021)</t>
  </si>
  <si>
    <t>1.3113 (1.1288, 1.5234)</t>
  </si>
  <si>
    <t>0.2374 (0.1141, 0.3435)</t>
  </si>
  <si>
    <t>0.1532 (0.0672, 0.2312)</t>
  </si>
  <si>
    <t>1.1715 (1.1121, 1.2341)</t>
  </si>
  <si>
    <t>0.146 (0.1006, 0.1892)</t>
  </si>
  <si>
    <t>0.0699 (0.0465, 0.0928)</t>
  </si>
  <si>
    <t>1.3673 (1.0404, 1.7968)</t>
  </si>
  <si>
    <t>0.2686 (0.0389, 0.4434)</t>
  </si>
  <si>
    <t>0.1317 (0.0073, 0.2405)</t>
  </si>
  <si>
    <t>1.1152 (0.9429, 1.3189)</t>
  </si>
  <si>
    <t>0.1033 (-0.0605, 0.2418)</t>
  </si>
  <si>
    <t>0.0582 (-0.0352, 0.1433)</t>
  </si>
  <si>
    <t>1.0242 (0.9429, 1.1125)</t>
  </si>
  <si>
    <t>0.0236 (-0.0606, 0.101)</t>
  </si>
  <si>
    <t>0.0118 (-0.0299, 0.0518)</t>
  </si>
  <si>
    <t>1.0064 (0.9183, 1.1029)</t>
  </si>
  <si>
    <t>0.0064 (-0.0889, 0.0933)</t>
  </si>
  <si>
    <t>0.0035 (-0.0478, 0.0523)</t>
  </si>
  <si>
    <t>1.0052 (0.8357, 1.209)</t>
  </si>
  <si>
    <t>0.0051 (-0.1966, 0.1728)</t>
  </si>
  <si>
    <t>0.0025 (-0.0915, 0.0884)</t>
  </si>
  <si>
    <t>1.0983 (0.9987, 1.2079)</t>
  </si>
  <si>
    <t>0.0895 (-0.0013, 0.1721)</t>
  </si>
  <si>
    <t>0.0558 (-0.0019, 0.1101)</t>
  </si>
  <si>
    <t>0.6725 (0.4379, 1.0328)</t>
  </si>
  <si>
    <t>-0.487 (-1.2835, 0.0317)</t>
  </si>
  <si>
    <t>-0.1105 (-0.224, -0.0075)</t>
  </si>
  <si>
    <t>0.7125 (0.6987, 0.7267)</t>
  </si>
  <si>
    <t>-0.4007 (-0.4284, -0.3735)</t>
  </si>
  <si>
    <t>-0.1735 (-0.1835, -0.1636)</t>
  </si>
  <si>
    <t>0.8552 (0.6224, 1.1752)</t>
  </si>
  <si>
    <t>-0.1693 (-0.6067, 0.1491)</t>
  </si>
  <si>
    <t>-0.0732 (-0.2312, 0.0646)</t>
  </si>
  <si>
    <t>0.9288 (0.8688, 0.993)</t>
  </si>
  <si>
    <t>-0.0765 (-0.1509, -0.007)</t>
  </si>
  <si>
    <t>-0.044 (-0.0848, -0.0047)</t>
  </si>
  <si>
    <t>0.6257 (0.5428, 0.7213)</t>
  </si>
  <si>
    <t>-0.5979 (-0.8419, -0.3862)</t>
  </si>
  <si>
    <t>-0.2264 (-0.2943, -0.1622)</t>
  </si>
  <si>
    <t>0.9905 (0.9369, 1.0473)</t>
  </si>
  <si>
    <t>-0.0095 (-0.0673, 0.0451)</t>
  </si>
  <si>
    <t>-0.0044 (-0.0308, 0.0212)</t>
  </si>
  <si>
    <t>0.9704 (0.8703, 1.0821)</t>
  </si>
  <si>
    <t>-0.0305 (-0.149, 0.0759)</t>
  </si>
  <si>
    <t>-0.0164 (-0.0776, 0.0414)</t>
  </si>
  <si>
    <t>0.8403 (0.727, 0.9713)</t>
  </si>
  <si>
    <t>-0.19 (-0.3754, -0.0295)</t>
  </si>
  <si>
    <t>-0.0897 (-0.1668, -0.0177)</t>
  </si>
  <si>
    <t>0.9805 (0.8866, 1.0844)</t>
  </si>
  <si>
    <t>-0.0198 (-0.1279, 0.0778)</t>
  </si>
  <si>
    <t>-0.0123 (-0.0775, 0.0489)</t>
  </si>
  <si>
    <t>0.8661 (0.7933, 0.9457)</t>
  </si>
  <si>
    <t>-0.1545 (-0.2605, -0.0575)</t>
  </si>
  <si>
    <t>-0.077 (-0.1252, -0.0309)</t>
  </si>
  <si>
    <t>0.9971 (0.9789, 1.0156)</t>
  </si>
  <si>
    <t>-0.0029 (-0.0214, 0.0152)</t>
  </si>
  <si>
    <t>-0.0016 (-0.0113, 0.0081)</t>
  </si>
  <si>
    <t>0.8071 (0.6529, 0.9978)</t>
  </si>
  <si>
    <t>-0.239 (-0.5316, -0.0022)</t>
  </si>
  <si>
    <t>-0.1343 (-0.2778, -0.0069)</t>
  </si>
  <si>
    <t>0.9143 (0.8183, 1.0217)</t>
  </si>
  <si>
    <t>-0.0936 (-0.2219, 0.0212)</t>
  </si>
  <si>
    <t>-0.0391 (-0.0884, 0.0079)</t>
  </si>
  <si>
    <t>0.7852 (0.7485, 0.8237)</t>
  </si>
  <si>
    <t>-0.2725 (-0.3346, -0.2132)</t>
  </si>
  <si>
    <t>-0.1176 (-0.1408, -0.0948)</t>
  </si>
  <si>
    <t>0.6649 (0.6199, 0.7132)</t>
  </si>
  <si>
    <t>-0.5029 (-0.6119, -0.4013)</t>
  </si>
  <si>
    <t>-0.1608 (-0.1871, -0.1351)</t>
  </si>
  <si>
    <t>0.8704 (0.8096, 0.9358)</t>
  </si>
  <si>
    <t>-0.1488 (-0.235, -0.0686)</t>
  </si>
  <si>
    <t>-0.0718 (-0.1098, -0.035)</t>
  </si>
  <si>
    <t>Dextro-transposition of great arteries</t>
  </si>
  <si>
    <t>Parameters</t>
  </si>
  <si>
    <t>t-Statistic</t>
  </si>
  <si>
    <t>E-Value - Point</t>
  </si>
  <si>
    <t>E-Value - Lower</t>
  </si>
  <si>
    <t>Alcohol.Monthly</t>
  </si>
  <si>
    <t>Numbers</t>
  </si>
  <si>
    <t>Calculated Rates</t>
  </si>
  <si>
    <t>Significance</t>
  </si>
  <si>
    <t>Atrributable Fraction in the Exposed (C.I.)</t>
  </si>
  <si>
    <t>Population Attributable Risk (C.I.)</t>
  </si>
  <si>
    <t>Chi Squared</t>
  </si>
  <si>
    <t>Highest Defect Count</t>
  </si>
  <si>
    <t>Highest Not Defect Count</t>
  </si>
  <si>
    <t>Lowest Defect Count</t>
  </si>
  <si>
    <t>Lowest Not Defect Count</t>
  </si>
  <si>
    <t>Prevalence Ratio       (C.I.)</t>
  </si>
  <si>
    <t>0.015 (0.014, 0.016)</t>
  </si>
  <si>
    <t>4.378 (4.284, 4.471)</t>
  </si>
  <si>
    <t>0.528 (0.435, 0.622)</t>
  </si>
  <si>
    <t>0.744 (0.650, 0.837)</t>
  </si>
  <si>
    <t>&lt;2.2E-320</t>
  </si>
  <si>
    <t>-404.7065</t>
  </si>
  <si>
    <t>-376.3213</t>
  </si>
  <si>
    <t>1.14 (1.13, 1.15)</t>
  </si>
  <si>
    <t>1.54, 1.53</t>
  </si>
  <si>
    <t>5.13E+36 (8.64E+35, 3.04E+37)</t>
  </si>
  <si>
    <t>1.03E+37, 1.73E+36</t>
  </si>
  <si>
    <t>1.72E+06 (2.91E+05, 1.02E+08)</t>
  </si>
  <si>
    <t>3.45E+06, 5.82E+05</t>
  </si>
  <si>
    <t>2.69E+04 (4.54E+03, 1.59E+05)</t>
  </si>
  <si>
    <t>5.38E+04, 9.08E+03</t>
  </si>
  <si>
    <t>75.80 (74.41, 77.19)</t>
  </si>
  <si>
    <t>0.26 (0.25, 0.27)</t>
  </si>
  <si>
    <t>15.10 (13.71, 16.48)</t>
  </si>
  <si>
    <t>16.47 (15.09, 17.86)</t>
  </si>
  <si>
    <t>2.48E+42 (4.18E+41, 1.47E+43)</t>
  </si>
  <si>
    <t>4.96E+42, 8.36E+41</t>
  </si>
  <si>
    <t>2.76E+08 (4.66E+07, 1.64E+09)</t>
  </si>
  <si>
    <t>5.54E+08, 9.34E+07</t>
  </si>
  <si>
    <t>1.63E+09 (2.75E+08, 9.68E+09)</t>
  </si>
  <si>
    <t>3.26E+09, 5.51E+08</t>
  </si>
  <si>
    <t>QLD.2008</t>
  </si>
  <si>
    <t>QLD.2009</t>
  </si>
  <si>
    <t>QLD.2010</t>
  </si>
  <si>
    <t>QLD.Mean</t>
  </si>
  <si>
    <t>Aust0203</t>
  </si>
  <si>
    <t>Aust.ETOPFA.Rate</t>
  </si>
  <si>
    <t>US.Rate</t>
  </si>
  <si>
    <t>USA.ETOPFA.Relative.Rate</t>
  </si>
  <si>
    <t>Composite</t>
  </si>
  <si>
    <t>Trisomy 13 &lt;35y.o.</t>
  </si>
  <si>
    <t>Trisomy 18 &lt;35y.o.</t>
  </si>
  <si>
    <t>Trisomy 21 (Down syndrome) &lt;35y.o.</t>
  </si>
  <si>
    <t>Spina bifida</t>
  </si>
  <si>
    <t>Gastroschisis &lt;35y.o.</t>
  </si>
  <si>
    <t>Endocardial Cushion Defect</t>
  </si>
  <si>
    <t>Foetal Alcohol</t>
  </si>
  <si>
    <t>Congenital Anomaly</t>
  </si>
  <si>
    <t>4.85 (4.08, 5.77)</t>
  </si>
  <si>
    <t>2.28 (2.08, 2.51)</t>
  </si>
  <si>
    <t>1.46 (1.24, 1.72)</t>
  </si>
  <si>
    <t>1.36 (1.09, 1.68)</t>
  </si>
  <si>
    <t>1.33 (1.15, 1.54)</t>
  </si>
  <si>
    <t>1.31 (1.03, 1.67)</t>
  </si>
  <si>
    <t>1.24 (1.15, 1.34)</t>
  </si>
  <si>
    <t>1.22 (1.12, 1.33)</t>
  </si>
  <si>
    <t>1.19 (1.02, 1.39)</t>
  </si>
  <si>
    <t>1.11 (1.02, 1.21)</t>
  </si>
  <si>
    <t>1.07 (1.01, 1.14)</t>
  </si>
  <si>
    <t>0.79 (0.75, 0.83)</t>
  </si>
  <si>
    <t>0.28 (0.24, 0.31)</t>
  </si>
  <si>
    <t>0.09 (0.03, 0.15)</t>
  </si>
  <si>
    <t>0.16 (0.02, 0.28)</t>
  </si>
  <si>
    <t>0.07 (0.01, 0.12)</t>
  </si>
  <si>
    <t>0.25 (0.13, 0.35)</t>
  </si>
  <si>
    <t>0.31 (0.19, 0.42)</t>
  </si>
  <si>
    <t>0.26 (0.09, 0.41)</t>
  </si>
  <si>
    <t>0.18 (0.11, 0.25)</t>
  </si>
  <si>
    <t>svyglm(Rate ~ Cigarettes * THC * CBG * CBD + Analgesics + Bng.Alcohol + Cocaine + Income + 5_Races)</t>
  </si>
  <si>
    <t>1.52 (1.08, 2.14)</t>
  </si>
  <si>
    <t>1.35 (1.18, 1.55)</t>
  </si>
  <si>
    <t>1.26 (1.14, 1.39)</t>
  </si>
  <si>
    <t>1.16 (1.01, 1.33)</t>
  </si>
  <si>
    <t>1.06 (1.02, 1.09)</t>
  </si>
  <si>
    <t>-</t>
  </si>
  <si>
    <t>0.34 (0.07, 0.53)</t>
  </si>
  <si>
    <t>0.26 (0.15, 0.35)</t>
  </si>
  <si>
    <t>0.23 (0.11, 0.34)</t>
  </si>
  <si>
    <t>0.21 (0.12, 0.28)</t>
  </si>
  <si>
    <t>0.17 (0.02, 0.29)</t>
  </si>
  <si>
    <t>0.05 (0.02, 0.09)</t>
  </si>
  <si>
    <t>1.5902 (1.4771, 1.7121)</t>
  </si>
  <si>
    <t>0.3711 (0.3229, 0.4158)</t>
  </si>
  <si>
    <t>0.1758 (0.1464, 0.2041)</t>
  </si>
  <si>
    <t>1.6427 (1.4613, 1.8465)</t>
  </si>
  <si>
    <t>0.3912 (0.3157, 0.4584)</t>
  </si>
  <si>
    <t>0.1828 (0.1369, 0.2262)</t>
  </si>
  <si>
    <t>1.4718 (1.3859, 1.563)</t>
  </si>
  <si>
    <t>0.3204 (0.2783, 0.3601)</t>
  </si>
  <si>
    <t>0.1468 (0.123, 0.17)</t>
  </si>
  <si>
    <t>1.3802 (1.3042, 1.4607)</t>
  </si>
  <si>
    <t>0.2754 (0.2331, 0.3152)</t>
  </si>
  <si>
    <t>0.1214 (0.0992, 0.143)</t>
  </si>
  <si>
    <t>1.362 (1.3036, 1.4229)</t>
  </si>
  <si>
    <t>0.2656 (0.2327, 0.297)</t>
  </si>
  <si>
    <t>0.1203 (0.1027, 0.1376)</t>
  </si>
  <si>
    <t>1.356 (1.2948, 1.4201)</t>
  </si>
  <si>
    <t>0.2623 (0.2275, 0.2956)</t>
  </si>
  <si>
    <t>0.121 (0.1021, 0.1395)</t>
  </si>
  <si>
    <t>1.8412 (1.2912, 2.6256)</t>
  </si>
  <si>
    <t>0.4569 (0.2255, 0.6191)</t>
  </si>
  <si>
    <t>0.208 (0.0691, 0.3262)</t>
  </si>
  <si>
    <t>1.334 (1.1625, 1.5307)</t>
  </si>
  <si>
    <t>0.2503 (0.1398, 0.3467)</t>
  </si>
  <si>
    <t>0.1056 (0.0522, 0.156)</t>
  </si>
  <si>
    <t>1.227 (1.1401, 1.3205)</t>
  </si>
  <si>
    <t>0.1849 (0.1228, 0.2426)</t>
  </si>
  <si>
    <t>0.0742 (0.0465, 0.1011)</t>
  </si>
  <si>
    <t>1.1603 (1.1004, 1.2235)</t>
  </si>
  <si>
    <t>0.1381 (0.0911, 0.1826)</t>
  </si>
  <si>
    <t>0.0548 (0.0347, 0.0744)</t>
  </si>
  <si>
    <t>1.1551 (1.0925, 1.2212)</t>
  </si>
  <si>
    <t>0.1342 (0.0846, 0.181)</t>
  </si>
  <si>
    <t>0.0541 (0.0326, 0.0751)</t>
  </si>
  <si>
    <t>1.1757 (1.0848, 1.2742)</t>
  </si>
  <si>
    <t>0.1494 (0.0781, 0.2151)</t>
  </si>
  <si>
    <t>0.0602 (0.0292, 0.0901)</t>
  </si>
  <si>
    <t>1.1781 (1.0806, 1.2843)</t>
  </si>
  <si>
    <t>0.1511 (0.0746, 0.2213)</t>
  </si>
  <si>
    <t>0.0637 (0.029, 0.0971)</t>
  </si>
  <si>
    <t>1.1166 (1.0434, 1.195)</t>
  </si>
  <si>
    <t>0.1044 (0.0416, 0.1631)</t>
  </si>
  <si>
    <t>0.0422 (0.0156, 0.0681)</t>
  </si>
  <si>
    <t>1.0581 (1.0188, 1.0989)</t>
  </si>
  <si>
    <t>0.0548 (0.0185, 0.0899)</t>
  </si>
  <si>
    <t>0.0212 (0.0068, 0.0353)</t>
  </si>
  <si>
    <t>1.1159 (1.0098, 1.2332)</t>
  </si>
  <si>
    <t>0.1038 (0.0097, 0.189)</t>
  </si>
  <si>
    <t>0.0373 (0.0021, 0.0713)</t>
  </si>
  <si>
    <t>1.0689 (1.0076, 1.1339)</t>
  </si>
  <si>
    <t>0.0644 (0.0076, 0.118)</t>
  </si>
  <si>
    <t>0.0229 (0.0022, 0.0431)</t>
  </si>
  <si>
    <t>1.0741 (1.0074, 1.1452)</t>
  </si>
  <si>
    <t>0.0689 (0.0073, 0.1267)</t>
  </si>
  <si>
    <t>0.0258 (0.0022, 0.0489)</t>
  </si>
  <si>
    <t>1.0717 (1.003, 1.1452)</t>
  </si>
  <si>
    <t>0.0669 (0.003, 0.1267)</t>
  </si>
  <si>
    <t>0.026 (6e-04, 0.0507)</t>
  </si>
  <si>
    <t>1.0176 (0.8664, 1.1951)</t>
  </si>
  <si>
    <t>0.0172 (-0.1542, 0.1632)</t>
  </si>
  <si>
    <t>0.0064 (-0.0546, 0.0639)</t>
  </si>
  <si>
    <t>1.0762 (0.9829, 1.1785)</t>
  </si>
  <si>
    <t>0.0708 (-0.0174, 0.1514)</t>
  </si>
  <si>
    <t>0.0275 (-0.0074, 0.0611)</t>
  </si>
  <si>
    <t>1.0168 (0.9693, 1.0667)</t>
  </si>
  <si>
    <t>0.0165 (-0.0317, 0.0624)</t>
  </si>
  <si>
    <t>0.0053 (-0.0101, 0.0204)</t>
  </si>
  <si>
    <t>1.0424 (0.8797, 1.2352)</t>
  </si>
  <si>
    <t>0.0407 (-0.1367, 0.1904)</t>
  </si>
  <si>
    <t>0.0143 (-0.0463, 0.0715)</t>
  </si>
  <si>
    <t>1.0236 (0.9049, 1.1578)</t>
  </si>
  <si>
    <t>0.023 (-0.1051, 0.1363)</t>
  </si>
  <si>
    <t>0.008 (-0.0354, 0.0496)</t>
  </si>
  <si>
    <t>1.0677 (0.9273, 1.2294)</t>
  </si>
  <si>
    <t>0.0634 (-0.0784, 0.1866)</t>
  </si>
  <si>
    <t>0.0234 (-0.0287, 0.0728)</t>
  </si>
  <si>
    <t>1.0336 (0.9749, 1.0958)</t>
  </si>
  <si>
    <t>0.0325 (-0.0258, 0.0874)</t>
  </si>
  <si>
    <t>0.0128 (-0.0102, 0.0354)</t>
  </si>
  <si>
    <t>1.0163 (0.9942, 1.0388)</t>
  </si>
  <si>
    <t>0.016 (-0.0058, 0.0372)</t>
  </si>
  <si>
    <t>0.0061 (-0.0022, 0.0144)</t>
  </si>
  <si>
    <t>1.0102 (0.9486, 1.0758)</t>
  </si>
  <si>
    <t>0.0101 (-0.0542, 0.0704)</t>
  </si>
  <si>
    <t>0.0034 (-0.018, 0.0243)</t>
  </si>
  <si>
    <t>0.8302 (0.7404, 0.9309)</t>
  </si>
  <si>
    <t>-0.2045 (-0.3506, -0.0743)</t>
  </si>
  <si>
    <t>-0.0657 (-0.1056, -0.0272)</t>
  </si>
  <si>
    <t>0.9636 (0.8691, 1.0685)</t>
  </si>
  <si>
    <t>-0.0377 (-0.1506, 0.0641)</t>
  </si>
  <si>
    <t>-0.0134 (-0.0513, 0.0231)</t>
  </si>
  <si>
    <t>0.8488 (0.7999, 0.9007)</t>
  </si>
  <si>
    <t>-0.178 (-0.2499, -0.1102)</t>
  </si>
  <si>
    <t>-0.0589 (-0.0799, -0.0383)</t>
  </si>
  <si>
    <t>0.8709 (0.8013, 0.9465)</t>
  </si>
  <si>
    <t>-0.1481 (-0.2477, -0.0564)</t>
  </si>
  <si>
    <t>-0.0383 (-0.0609, -0.0162)</t>
  </si>
  <si>
    <t>0.949 (0.8985, 1.0023)</t>
  </si>
  <si>
    <t>-0.0537 (-0.1129, 0.0023)</t>
  </si>
  <si>
    <t>-0.0165 (-0.0336, 4e-04)</t>
  </si>
  <si>
    <t>0.6137 (0.557, 0.6761)</t>
  </si>
  <si>
    <t>-0.6294 (-0.795, -0.479)</t>
  </si>
  <si>
    <t>-0.1563 (-0.1845, -0.1289)</t>
  </si>
  <si>
    <t>0.8583 (0.8156, 0.9032)</t>
  </si>
  <si>
    <t>-0.1649 (-0.2259, -0.107)</t>
  </si>
  <si>
    <t>-0.0573 (-0.0762, -0.0387)</t>
  </si>
  <si>
    <t>0.848 (0.8295, 0.8668)</t>
  </si>
  <si>
    <t>-0.1784 (-0.2044, -0.1529)</t>
  </si>
  <si>
    <t>-0.0495 (-0.0559, -0.0432)</t>
  </si>
  <si>
    <t>1.7573 (1.6695, 1.8496)</t>
  </si>
  <si>
    <t>0.4307 (0.4008, 0.4591)</t>
  </si>
  <si>
    <t>0.2964 (0.2711, 0.3207)</t>
  </si>
  <si>
    <t>1.6167 (1.5283, 1.7102)</t>
  </si>
  <si>
    <t>0.3813 (0.3455, 0.4151)</t>
  </si>
  <si>
    <t>0.2519 (0.2236, 0.2792)</t>
  </si>
  <si>
    <t>1.3404 (1.292, 1.3907)</t>
  </si>
  <si>
    <t>0.2536 (0.2257, 0.2806)</t>
  </si>
  <si>
    <t>0.159 (0.1394, 0.1782)</t>
  </si>
  <si>
    <t>1.7168 (1.135, 2.5967)</t>
  </si>
  <si>
    <t>0.4175 (0.119, 0.6149)</t>
  </si>
  <si>
    <t>0.2532 (0.0402, 0.4189)</t>
  </si>
  <si>
    <t>1.1349 (1.1097, 1.1607)</t>
  </si>
  <si>
    <t>0.1184 (0.0985, 0.1379)</t>
  </si>
  <si>
    <t>0.0701 (0.0578, 0.0824)</t>
  </si>
  <si>
    <t>1.1658 (1.0715, 1.2684)</t>
  </si>
  <si>
    <t>0.1422 (0.0667, 0.2116)</t>
  </si>
  <si>
    <t>0.0827 (0.0366, 0.1266)</t>
  </si>
  <si>
    <t>1.1741 (1.0708, 1.2875)</t>
  </si>
  <si>
    <t>0.1483 (0.0661, 0.2232)</t>
  </si>
  <si>
    <t>0.0857 (0.0357, 0.1331)</t>
  </si>
  <si>
    <t>1.113 (1.0422, 1.1887)</t>
  </si>
  <si>
    <t>0.1014 (0.0404, 0.1586)</t>
  </si>
  <si>
    <t>0.0618 (0.0235, 0.0986)</t>
  </si>
  <si>
    <t>1.034 (0.9886, 1.0814)</t>
  </si>
  <si>
    <t>0.0328 (-0.0115, 0.0752)</t>
  </si>
  <si>
    <t>0.0186 (-0.0066, 0.0432)</t>
  </si>
  <si>
    <t>1.0309 (0.9572, 1.1103)</t>
  </si>
  <si>
    <t>0.03 (-0.0447, 0.0993)</t>
  </si>
  <si>
    <t>0.0165 (-0.0245, 0.056)</t>
  </si>
  <si>
    <t>1.0004 (0.9568, 1.046)</t>
  </si>
  <si>
    <t>4e-04 (-0.0451, 0.0439)</t>
  </si>
  <si>
    <t>2e-04 (-0.0246, 0.0245)</t>
  </si>
  <si>
    <t>0.9235 (0.8714, 0.9789)</t>
  </si>
  <si>
    <t>-0.0827 (-0.1475, -0.0216)</t>
  </si>
  <si>
    <t>-0.0425 (-0.0742, -0.0118)</t>
  </si>
  <si>
    <t>0.8774 (0.7802, 0.9868)</t>
  </si>
  <si>
    <t>-0.1397 (-0.2816, -0.0134)</t>
  </si>
  <si>
    <t>-0.0715 (-0.1379, -0.009)</t>
  </si>
  <si>
    <t>0.8153 (0.7503, 0.886)</t>
  </si>
  <si>
    <t>-0.2264 (-0.3326, -0.1287)</t>
  </si>
  <si>
    <t>-0.1203 (-0.1708, -0.0719)</t>
  </si>
  <si>
    <t>0.9656 (0.9121, 1.0222)</t>
  </si>
  <si>
    <t>-0.0356 (-0.0963, 0.0217)</t>
  </si>
  <si>
    <t>-0.0194 (-0.0516, 0.0118)</t>
  </si>
  <si>
    <t>0.8689 (0.8245, 0.9158)</t>
  </si>
  <si>
    <t>-0.1507 (-0.2127, -0.0918)</t>
  </si>
  <si>
    <t>-0.0771 (-0.1064, -0.0486)</t>
  </si>
  <si>
    <t>0.7189 (0.6097, 0.8475)</t>
  </si>
  <si>
    <t>-0.3911 (-0.64, -0.1799)</t>
  </si>
  <si>
    <t>-0.1835 (-0.2786, -0.0955)</t>
  </si>
  <si>
    <t>0.8852 (0.7989, 0.9809)</t>
  </si>
  <si>
    <t>-0.1296 (-0.2517, -0.0194)</t>
  </si>
  <si>
    <t>-0.0727 (-0.1363, -0.0127)</t>
  </si>
  <si>
    <t>0.9123 (0.8249, 1.0091)</t>
  </si>
  <si>
    <t>-0.0961 (-0.2122, 0.009)</t>
  </si>
  <si>
    <t>-0.0536 (-0.1145, 0.004)</t>
  </si>
  <si>
    <t>0.9194 (0.802, 1.054)</t>
  </si>
  <si>
    <t>-0.0877 (-0.2469, 0.0512)</t>
  </si>
  <si>
    <t>-0.0459 (-0.1235, 0.0263)</t>
  </si>
  <si>
    <t>0.9099 (0.8317, 0.9956)</t>
  </si>
  <si>
    <t>-0.0989 (-0.2023, -0.0044)</t>
  </si>
  <si>
    <t>-0.0515 (-0.1019, -0.0034)</t>
  </si>
  <si>
    <t>0.9714 (0.9121, 1.0345)</t>
  </si>
  <si>
    <t>-0.0295 (-0.0964, 0.0334)</t>
  </si>
  <si>
    <t>-0.0162 (-0.0521, 0.0184)</t>
  </si>
  <si>
    <t>0.3875 (0.365, 0.4115)</t>
  </si>
  <si>
    <t>-1.5781 (-1.7371, -1.4283)</t>
  </si>
  <si>
    <t>-0.6101 (-0.6478, -0.5733)</t>
  </si>
  <si>
    <t>0.9719 (0.8931, 1.0576)</t>
  </si>
  <si>
    <t>-0.0289 (-0.1196, 0.0544)</t>
  </si>
  <si>
    <t>-0.0125 (-0.0502, 0.0238)</t>
  </si>
  <si>
    <t>0.9094 (0.8477, 0.9755)</t>
  </si>
  <si>
    <t>-0.0996 (-0.1796, -0.0251)</t>
  </si>
  <si>
    <t>-0.0536 (-0.0942, -0.0145)</t>
  </si>
  <si>
    <t>0.8476 (0.7921, 0.9071)</t>
  </si>
  <si>
    <t>-0.1796 (-0.2623, -0.1023)</t>
  </si>
  <si>
    <t>-0.1017 (-0.1448, -0.0602)</t>
  </si>
  <si>
    <t>0.8477 (0.794, 0.905)</t>
  </si>
  <si>
    <t>-0.1796 (-0.2593, -0.1049)</t>
  </si>
  <si>
    <t>-0.0917 (-0.1287, -0.0558)</t>
  </si>
  <si>
    <t>0.973 (0.8614, 1.0991)</t>
  </si>
  <si>
    <t>-0.0277 (-0.1609, 0.0902)</t>
  </si>
  <si>
    <t>-0.0162 (-0.0913, 0.0537)</t>
  </si>
  <si>
    <t>0.8733 (0.8322, 0.9165)</t>
  </si>
  <si>
    <t>-0.1449 (-0.2015, -0.091)</t>
  </si>
  <si>
    <t>-0.0633 (-0.0859, -0.0411)</t>
  </si>
  <si>
    <t>0.8198 (0.6866, 0.9787)</t>
  </si>
  <si>
    <t>-0.2198 (-0.4563, -0.0217)</t>
  </si>
  <si>
    <t>-0.0981 (-0.1885, -0.0146)</t>
  </si>
  <si>
    <t>0.8317 (0.7329, 0.9438)</t>
  </si>
  <si>
    <t>-0.2022 (-0.3642, -0.0595)</t>
  </si>
  <si>
    <t>-0.091 (-0.1549, -0.0307)</t>
  </si>
  <si>
    <t>0.8447 (0.7989, 0.8931)</t>
  </si>
  <si>
    <t>-0.1837 (-0.2515, -0.1196)</t>
  </si>
  <si>
    <t>-0.0883 (-0.1178, -0.0595)</t>
  </si>
  <si>
    <t>0.8067 (0.6975, 0.933)</t>
  </si>
  <si>
    <t>-0.2396 (-0.4337, -0.0718)</t>
  </si>
  <si>
    <t>-0.1275 (-0.2183, -0.0435)</t>
  </si>
  <si>
    <t>0.9865 (0.9288, 1.0479)</t>
  </si>
  <si>
    <t>-0.0136 (-0.0766, 0.0457)</t>
  </si>
  <si>
    <t>-0.0076 (-0.0421, 0.0257)</t>
  </si>
  <si>
    <t>0.8472 (0.7858, 0.9134)</t>
  </si>
  <si>
    <t>-0.1802 (-0.2724, -0.0947)</t>
  </si>
  <si>
    <t>-0.0827 (-0.1207, -0.046)</t>
  </si>
  <si>
    <t>0.7924 (0.7748, 0.8105)</t>
  </si>
  <si>
    <t>-0.2605 (-0.289, -0.2326)</t>
  </si>
  <si>
    <t>-0.1116 (-0.1223, -0.101)</t>
  </si>
  <si>
    <t>1.92 (1.63, 2.27)</t>
  </si>
  <si>
    <t>0.48 (0.39, 0.56)</t>
  </si>
  <si>
    <t>CVS</t>
  </si>
  <si>
    <t>GIT</t>
  </si>
  <si>
    <t xml:space="preserve">First Order Polynomial </t>
  </si>
  <si>
    <t xml:space="preserve">Third Order Polynomial </t>
  </si>
  <si>
    <t xml:space="preserve">Second Order Polynomial </t>
  </si>
  <si>
    <t>Edf</t>
  </si>
  <si>
    <t>Ref.df</t>
  </si>
  <si>
    <t>P Value</t>
  </si>
  <si>
    <t>FMaxTR</t>
  </si>
  <si>
    <t>Downs Syndrome Live Birth Rate</t>
  </si>
  <si>
    <t>Total Downs Syndrome Rate</t>
  </si>
  <si>
    <t>Western Australian Downs Syndrome ETOPFA Rate</t>
  </si>
  <si>
    <t>Downs Syndrome ETOPFA Rate</t>
  </si>
  <si>
    <t>Defect</t>
  </si>
  <si>
    <t>No.</t>
  </si>
  <si>
    <t>System</t>
  </si>
  <si>
    <t>Students T</t>
  </si>
  <si>
    <t>E-Value-Point Estimate</t>
  </si>
  <si>
    <t>E-Value-Lower Limit</t>
  </si>
  <si>
    <t>Limb</t>
  </si>
  <si>
    <t>Chromosomes</t>
  </si>
  <si>
    <t>GUT</t>
  </si>
  <si>
    <t>Body Wall</t>
  </si>
  <si>
    <t>Face</t>
  </si>
  <si>
    <t>CNS</t>
  </si>
  <si>
    <t>PR_C.I.</t>
  </si>
  <si>
    <t>AFE_C.I.</t>
  </si>
  <si>
    <t>ChiSqu</t>
  </si>
  <si>
    <t>0.56 (0.52, 0.60)</t>
  </si>
  <si>
    <t>1.38 (1.31, 1.45)</t>
  </si>
  <si>
    <t>1.54 (1.36, 1.75)</t>
  </si>
  <si>
    <t>0.35 (0.26, 0.43)</t>
  </si>
  <si>
    <t>1.12 (1.08, 1.16)</t>
  </si>
  <si>
    <t>0.11 (0.08, 0.14)</t>
  </si>
  <si>
    <t>0.20 (0.13, 0.26)</t>
  </si>
  <si>
    <t>1.22 (1.13, 1.32)</t>
  </si>
  <si>
    <t>0.18 (0.11, 0.24)</t>
  </si>
  <si>
    <t>1.27 (1.12, 1.43)</t>
  </si>
  <si>
    <t>0.21 (0.11, 0.30)</t>
  </si>
  <si>
    <t>1.28 (1.13, 1.45)</t>
  </si>
  <si>
    <t>0.22 (0.11, 0.31)</t>
  </si>
  <si>
    <t>1.30 (1.12, 1.51)</t>
  </si>
  <si>
    <t>1.22 (1.09, 1.38)</t>
  </si>
  <si>
    <t>0.18 (0.08, 0.27)</t>
  </si>
  <si>
    <t>1.21 (1.07, 1.36)</t>
  </si>
  <si>
    <t>0.17 (0.06, 0.27)</t>
  </si>
  <si>
    <t>1.10 (1.03, 1.18)</t>
  </si>
  <si>
    <t>0.10 (0.02, 0.17)</t>
  </si>
  <si>
    <t>1.23 (1.03, 1.46)</t>
  </si>
  <si>
    <t>0.19 (0.03, 0.32)</t>
  </si>
  <si>
    <t>1.20 (1.02, 1.40)</t>
  </si>
  <si>
    <t>1.10 (1.01, 1.19)</t>
  </si>
  <si>
    <t>0.09 (0.01, 0.16)</t>
  </si>
  <si>
    <t>0.24 (0.03, 0.40)</t>
  </si>
  <si>
    <t>1.09 (1.00, 1.17)</t>
  </si>
  <si>
    <t>0.08 (0.00, 0.15)</t>
  </si>
  <si>
    <t>0.14 (0.01, 0.25)</t>
  </si>
  <si>
    <t>1.14 (1.00, 1.28)</t>
  </si>
  <si>
    <t>0.12 (0.00, 0.22)</t>
  </si>
  <si>
    <t>1.22 (1.00, 1.50)</t>
  </si>
  <si>
    <t>0.18 (0.00, 0.33)</t>
  </si>
  <si>
    <t>Display Item</t>
  </si>
  <si>
    <t>Title</t>
  </si>
  <si>
    <t>Supplementary Tables</t>
  </si>
  <si>
    <t>Supplementary Table 1</t>
  </si>
  <si>
    <t>Selected Series of ETOPFA Published Rates</t>
  </si>
  <si>
    <t>Supplementary Table 2</t>
  </si>
  <si>
    <t>Fraction of the Maximal Termination Rate Over Time - Western Australian Down Syndrome Dataset</t>
  </si>
  <si>
    <t>Supplementary Table 3</t>
  </si>
  <si>
    <t>Congenital Anomaly Rates - Changes Over Time</t>
  </si>
  <si>
    <t>Supplementary Table 4</t>
  </si>
  <si>
    <t>Congenital Anomaly Rates - Changes with Binge Alcohol Consumption</t>
  </si>
  <si>
    <t>Supplementary Table 5</t>
  </si>
  <si>
    <t>Congenital Anomaly Rates - Changes with Last Month Alcohol Consumption</t>
  </si>
  <si>
    <t>Supplementary Table 6</t>
  </si>
  <si>
    <t>Congenital Anomaly Rates - Changes with THC Exposure</t>
  </si>
  <si>
    <t>Supplementary Table 7</t>
  </si>
  <si>
    <t>Comparison of Extreme Quintiles of Congenital Anomaly Rates for Cigarette Exposure</t>
  </si>
  <si>
    <t>Supplementary Table 8</t>
  </si>
  <si>
    <t>Comparison of Extreme Quintiles of Congenital Anomaly Rates for Binge Alcohol Exposure</t>
  </si>
  <si>
    <t>Supplementary Table 9</t>
  </si>
  <si>
    <t>Comparison of Extreme Quintiles of Congenital Anomaly Rates for Analgesic Exposure</t>
  </si>
  <si>
    <t>Supplementary Table 10</t>
  </si>
  <si>
    <t>Comparison of Extreme Quintiles of Congenital Anomaly Rates for Cocaine Exposure</t>
  </si>
  <si>
    <t>Supplementary Table 11</t>
  </si>
  <si>
    <t>Continnuous Variable Summary for All Substances</t>
  </si>
  <si>
    <t>Supplementary Table 12</t>
  </si>
  <si>
    <t>Categorical Variable Summary for All Substances</t>
  </si>
  <si>
    <t>Supplementary Table 13</t>
  </si>
  <si>
    <t>Small Intestinal Stenosis or Atresia - IPW Mixed Effects Final Model Results</t>
  </si>
  <si>
    <t>Supplementary Table 14</t>
  </si>
  <si>
    <t>Small Intestinal Stenosis or Atresia - IPW Robust Final Model Results</t>
  </si>
  <si>
    <t>Supplementary Table 15</t>
  </si>
  <si>
    <t>Small Intestinal Stenosis or Atresia - IPW Panel Final Model Results</t>
  </si>
  <si>
    <t>Supplementary Table 16</t>
  </si>
  <si>
    <t>List of Minimal E-Values in Descending Order, SISA</t>
  </si>
  <si>
    <t>Supplementary Table 17</t>
  </si>
  <si>
    <t>Comparison of Modelled Results for SISA Cannabidiol Percentiles</t>
  </si>
  <si>
    <t>Supplementary Table 18</t>
  </si>
  <si>
    <t>Regression Summaries for Various Fitted Models of SISA - Cannabinoid Relationship</t>
  </si>
  <si>
    <t>Supplementary Table 19</t>
  </si>
  <si>
    <t>E-Values from Modelled SISA - Cannabinoid Relationships</t>
  </si>
  <si>
    <t>Supplementary Table 20</t>
  </si>
  <si>
    <t>Obstructive Genitourinary Disorder - IPW Mixed Effects Final Model Results</t>
  </si>
  <si>
    <t>Supplementary Table 21</t>
  </si>
  <si>
    <t>Obstructive Genitourinary Disorder - IPW Robust Final Model Results</t>
  </si>
  <si>
    <t>Supplementary Table 22</t>
  </si>
  <si>
    <t>Obstructive Genitourinary Disorder - IPW Panel Final Model Results</t>
  </si>
  <si>
    <t>Supplementary Table 23</t>
  </si>
  <si>
    <t>List of Minimal E-Values in Descending Order - OGUD</t>
  </si>
  <si>
    <t>Supplementary Table 24</t>
  </si>
  <si>
    <t>Comparison of Modelled Results for OGUD Cannabidiol Percentiles</t>
  </si>
  <si>
    <t>Supplementary Table 25</t>
  </si>
  <si>
    <t>Regression Summaries for Various Fitted Models of OGUD - Cannabinoid Relationship</t>
  </si>
  <si>
    <t>Supplementary Table 26</t>
  </si>
  <si>
    <t>E-Values from Modelled OGUD - Cannabinoid Relationships</t>
  </si>
  <si>
    <t>Supplementary Figures</t>
  </si>
  <si>
    <t>Supplementary Figure 1</t>
  </si>
  <si>
    <t>Changes in Congenital Anomaly Rates with Binge Alcohol</t>
  </si>
  <si>
    <t>Supplementary Figure 2</t>
  </si>
  <si>
    <t>Changes in Congenital Anomaly Rates with Prior Month Alcohol Consumption</t>
  </si>
  <si>
    <t>Supplementary Figure 3</t>
  </si>
  <si>
    <t>Change in E-Values Over time</t>
  </si>
  <si>
    <t>Supplementary Figure 4</t>
  </si>
  <si>
    <t>Change in E-Values with Binge Drinking</t>
  </si>
  <si>
    <t>Supplementary Figure 5</t>
  </si>
  <si>
    <t>Contrast of Congenital Anomaly Rates in Highest and Lowest Binge Alcohol Consumption Quintiles</t>
  </si>
  <si>
    <t>Supplementary Figure 6</t>
  </si>
  <si>
    <t>Contrast of Congenital Anomaly Rates in Highest and Lowest Previous Month Alcohol Consumption Quintiles</t>
  </si>
  <si>
    <t>Supplementary Figure 7</t>
  </si>
  <si>
    <t>Contrast of Congenital Anomaly Rates in Highest and Lowest Previous Year Analgesic Consumption Quintiles</t>
  </si>
  <si>
    <t>Supplementary Figure 8</t>
  </si>
  <si>
    <t>Contrast of Congenital Anomaly Rates in Highest and Lowest Previous Year Cocaine Consumption Quintiles</t>
  </si>
  <si>
    <t>Supplementary Figure 9</t>
  </si>
  <si>
    <t>Interstate Geospatial Links for Small Intestinal Stenosis or Atresia Dataset</t>
  </si>
  <si>
    <t>Supplementary Figure 10</t>
  </si>
  <si>
    <t>Interstate Geospatial Links for Obstructive Genitourinary Defect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</si>
</sst>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28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0000FF"/>
      <name val="Times New Roman"/>
      <family val="1"/>
    </font>
    <font>
      <b/>
      <i/>
      <sz val="9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FF"/>
      <name val="Times New Roman"/>
      <family val="1"/>
    </font>
    <font>
      <sz val="10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</cellStyleXfs>
  <cellXfs count="483">
    <xf numFmtId="0" fontId="0" fillId="0" borderId="0" xfId="0"/>
    <xf numFmtId="11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4" fillId="0" borderId="7" xfId="0" applyFont="1" applyBorder="1"/>
    <xf numFmtId="164" fontId="4" fillId="0" borderId="9" xfId="0" applyNumberFormat="1" applyFont="1" applyBorder="1"/>
    <xf numFmtId="164" fontId="7" fillId="0" borderId="9" xfId="0" applyNumberFormat="1" applyFont="1" applyBorder="1" applyAlignment="1">
      <alignment vertical="center"/>
    </xf>
    <xf numFmtId="164" fontId="4" fillId="0" borderId="10" xfId="0" applyNumberFormat="1" applyFont="1" applyBorder="1"/>
    <xf numFmtId="0" fontId="4" fillId="0" borderId="11" xfId="0" applyFont="1" applyBorder="1"/>
    <xf numFmtId="164" fontId="4" fillId="0" borderId="13" xfId="0" applyNumberFormat="1" applyFont="1" applyBorder="1"/>
    <xf numFmtId="164" fontId="7" fillId="0" borderId="13" xfId="0" applyNumberFormat="1" applyFont="1" applyBorder="1" applyAlignment="1">
      <alignment vertical="center"/>
    </xf>
    <xf numFmtId="164" fontId="4" fillId="0" borderId="14" xfId="0" applyNumberFormat="1" applyFont="1" applyBorder="1"/>
    <xf numFmtId="0" fontId="4" fillId="0" borderId="11" xfId="0" applyFont="1" applyBorder="1" applyAlignment="1">
      <alignment horizontal="right"/>
    </xf>
    <xf numFmtId="164" fontId="3" fillId="0" borderId="13" xfId="0" applyNumberFormat="1" applyFont="1" applyBorder="1"/>
    <xf numFmtId="164" fontId="3" fillId="0" borderId="14" xfId="0" applyNumberFormat="1" applyFont="1" applyBorder="1"/>
    <xf numFmtId="0" fontId="4" fillId="0" borderId="15" xfId="0" applyFont="1" applyBorder="1" applyAlignment="1">
      <alignment horizontal="right"/>
    </xf>
    <xf numFmtId="164" fontId="4" fillId="0" borderId="17" xfId="0" applyNumberFormat="1" applyFont="1" applyBorder="1"/>
    <xf numFmtId="164" fontId="4" fillId="0" borderId="18" xfId="0" applyNumberFormat="1" applyFont="1" applyBorder="1"/>
    <xf numFmtId="0" fontId="5" fillId="3" borderId="19" xfId="0" applyFont="1" applyFill="1" applyBorder="1" applyAlignment="1">
      <alignment vertical="center"/>
    </xf>
    <xf numFmtId="0" fontId="6" fillId="0" borderId="20" xfId="0" applyFont="1" applyBorder="1" applyAlignment="1">
      <alignment horizontal="center"/>
    </xf>
    <xf numFmtId="0" fontId="0" fillId="0" borderId="21" xfId="0" applyBorder="1"/>
    <xf numFmtId="0" fontId="0" fillId="0" borderId="7" xfId="0" applyBorder="1"/>
    <xf numFmtId="0" fontId="0" fillId="0" borderId="22" xfId="0" applyBorder="1"/>
    <xf numFmtId="0" fontId="8" fillId="0" borderId="23" xfId="0" applyFont="1" applyBorder="1"/>
    <xf numFmtId="0" fontId="0" fillId="0" borderId="11" xfId="0" applyBorder="1"/>
    <xf numFmtId="0" fontId="0" fillId="0" borderId="24" xfId="0" applyBorder="1"/>
    <xf numFmtId="0" fontId="0" fillId="0" borderId="23" xfId="0" applyBorder="1"/>
    <xf numFmtId="0" fontId="0" fillId="0" borderId="11" xfId="0" applyBorder="1" applyAlignment="1">
      <alignment horizontal="right"/>
    </xf>
    <xf numFmtId="164" fontId="0" fillId="0" borderId="24" xfId="0" applyNumberFormat="1" applyBorder="1"/>
    <xf numFmtId="0" fontId="9" fillId="0" borderId="23" xfId="0" applyFont="1" applyBorder="1"/>
    <xf numFmtId="0" fontId="2" fillId="0" borderId="23" xfId="0" applyFont="1" applyBorder="1"/>
    <xf numFmtId="0" fontId="0" fillId="0" borderId="25" xfId="0" applyBorder="1"/>
    <xf numFmtId="0" fontId="0" fillId="0" borderId="15" xfId="0" applyBorder="1" applyAlignment="1">
      <alignment horizontal="right"/>
    </xf>
    <xf numFmtId="164" fontId="0" fillId="0" borderId="26" xfId="0" applyNumberFormat="1" applyBorder="1"/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40" xfId="0" applyBorder="1"/>
    <xf numFmtId="0" fontId="0" fillId="0" borderId="14" xfId="0" applyBorder="1"/>
    <xf numFmtId="0" fontId="0" fillId="0" borderId="12" xfId="0" applyBorder="1"/>
    <xf numFmtId="11" fontId="0" fillId="0" borderId="14" xfId="0" applyNumberFormat="1" applyBorder="1"/>
    <xf numFmtId="2" fontId="0" fillId="0" borderId="0" xfId="0" applyNumberFormat="1"/>
    <xf numFmtId="164" fontId="0" fillId="0" borderId="14" xfId="0" applyNumberFormat="1" applyBorder="1"/>
    <xf numFmtId="3" fontId="0" fillId="0" borderId="14" xfId="0" applyNumberFormat="1" applyBorder="1"/>
    <xf numFmtId="0" fontId="0" fillId="0" borderId="33" xfId="0" applyBorder="1"/>
    <xf numFmtId="0" fontId="0" fillId="0" borderId="15" xfId="0" applyBorder="1"/>
    <xf numFmtId="164" fontId="0" fillId="0" borderId="18" xfId="0" applyNumberFormat="1" applyBorder="1"/>
    <xf numFmtId="11" fontId="0" fillId="0" borderId="18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48" xfId="0" applyBorder="1"/>
    <xf numFmtId="164" fontId="0" fillId="0" borderId="13" xfId="0" applyNumberFormat="1" applyBorder="1"/>
    <xf numFmtId="11" fontId="0" fillId="0" borderId="11" xfId="0" applyNumberFormat="1" applyBorder="1"/>
    <xf numFmtId="11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  <xf numFmtId="0" fontId="0" fillId="0" borderId="18" xfId="0" applyBorder="1"/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11" fontId="0" fillId="0" borderId="14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4" fontId="0" fillId="0" borderId="9" xfId="0" applyNumberFormat="1" applyBorder="1"/>
    <xf numFmtId="0" fontId="0" fillId="0" borderId="49" xfId="0" applyBorder="1"/>
    <xf numFmtId="164" fontId="0" fillId="0" borderId="14" xfId="0" applyNumberFormat="1" applyBorder="1" applyAlignment="1">
      <alignment horizontal="right"/>
    </xf>
    <xf numFmtId="0" fontId="0" fillId="0" borderId="53" xfId="0" applyBorder="1"/>
    <xf numFmtId="0" fontId="0" fillId="0" borderId="13" xfId="0" applyBorder="1" applyAlignment="1">
      <alignment horizontal="right"/>
    </xf>
    <xf numFmtId="0" fontId="0" fillId="0" borderId="17" xfId="0" applyBorder="1"/>
    <xf numFmtId="0" fontId="2" fillId="2" borderId="23" xfId="0" applyFont="1" applyFill="1" applyBorder="1"/>
    <xf numFmtId="3" fontId="0" fillId="0" borderId="14" xfId="0" applyNumberFormat="1" applyBorder="1" applyAlignment="1">
      <alignment horizontal="right"/>
    </xf>
    <xf numFmtId="0" fontId="10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1" fontId="0" fillId="0" borderId="48" xfId="0" applyNumberFormat="1" applyBorder="1"/>
    <xf numFmtId="164" fontId="0" fillId="0" borderId="48" xfId="0" applyNumberFormat="1" applyBorder="1"/>
    <xf numFmtId="164" fontId="0" fillId="0" borderId="49" xfId="0" applyNumberFormat="1" applyBorder="1"/>
    <xf numFmtId="0" fontId="11" fillId="0" borderId="2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  <xf numFmtId="11" fontId="4" fillId="0" borderId="40" xfId="0" applyNumberFormat="1" applyFont="1" applyBorder="1" applyAlignment="1">
      <alignment horizontal="left" vertical="center"/>
    </xf>
    <xf numFmtId="0" fontId="13" fillId="0" borderId="40" xfId="0" applyFont="1" applyBorder="1" applyAlignment="1">
      <alignment horizontal="left"/>
    </xf>
    <xf numFmtId="0" fontId="12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4" fillId="0" borderId="23" xfId="0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4" fontId="0" fillId="0" borderId="41" xfId="0" applyNumberFormat="1" applyBorder="1"/>
    <xf numFmtId="164" fontId="0" fillId="0" borderId="34" xfId="0" applyNumberFormat="1" applyBorder="1"/>
    <xf numFmtId="0" fontId="12" fillId="0" borderId="2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0" fillId="0" borderId="58" xfId="0" applyBorder="1"/>
    <xf numFmtId="0" fontId="0" fillId="0" borderId="17" xfId="0" applyBorder="1" applyAlignment="1">
      <alignment horizontal="right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0" fillId="0" borderId="33" xfId="0" applyNumberFormat="1" applyBorder="1"/>
    <xf numFmtId="0" fontId="12" fillId="0" borderId="21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6" fillId="0" borderId="0" xfId="0" applyFont="1"/>
    <xf numFmtId="2" fontId="0" fillId="0" borderId="0" xfId="0" applyNumberFormat="1" applyAlignment="1">
      <alignment horizontal="right"/>
    </xf>
    <xf numFmtId="0" fontId="12" fillId="0" borderId="5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164" fontId="0" fillId="0" borderId="40" xfId="0" applyNumberFormat="1" applyBorder="1"/>
    <xf numFmtId="0" fontId="12" fillId="0" borderId="3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11" fontId="0" fillId="0" borderId="34" xfId="0" applyNumberFormat="1" applyBorder="1"/>
    <xf numFmtId="11" fontId="0" fillId="0" borderId="11" xfId="0" applyNumberFormat="1" applyBorder="1" applyAlignment="1">
      <alignment horizontal="right"/>
    </xf>
    <xf numFmtId="11" fontId="0" fillId="0" borderId="15" xfId="0" applyNumberFormat="1" applyBorder="1" applyAlignment="1">
      <alignment horizontal="right"/>
    </xf>
    <xf numFmtId="164" fontId="6" fillId="0" borderId="51" xfId="0" applyNumberFormat="1" applyFont="1" applyBorder="1" applyAlignment="1">
      <alignment horizontal="center"/>
    </xf>
    <xf numFmtId="164" fontId="4" fillId="0" borderId="8" xfId="0" applyNumberFormat="1" applyFont="1" applyBorder="1"/>
    <xf numFmtId="164" fontId="4" fillId="0" borderId="12" xfId="0" applyNumberFormat="1" applyFont="1" applyBorder="1"/>
    <xf numFmtId="164" fontId="3" fillId="0" borderId="12" xfId="0" applyNumberFormat="1" applyFont="1" applyBorder="1"/>
    <xf numFmtId="164" fontId="4" fillId="0" borderId="16" xfId="0" applyNumberFormat="1" applyFont="1" applyBorder="1"/>
    <xf numFmtId="11" fontId="4" fillId="0" borderId="11" xfId="0" applyNumberFormat="1" applyFont="1" applyBorder="1"/>
    <xf numFmtId="11" fontId="3" fillId="0" borderId="11" xfId="0" applyNumberFormat="1" applyFont="1" applyBorder="1"/>
    <xf numFmtId="11" fontId="3" fillId="0" borderId="15" xfId="0" applyNumberFormat="1" applyFont="1" applyBorder="1"/>
    <xf numFmtId="0" fontId="11" fillId="0" borderId="3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41" xfId="0" applyBorder="1"/>
    <xf numFmtId="0" fontId="0" fillId="0" borderId="13" xfId="0" applyBorder="1"/>
    <xf numFmtId="11" fontId="0" fillId="0" borderId="24" xfId="0" applyNumberFormat="1" applyBorder="1"/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11" fontId="4" fillId="0" borderId="12" xfId="0" applyNumberFormat="1" applyFont="1" applyBorder="1" applyAlignment="1">
      <alignment horizontal="left" vertical="center"/>
    </xf>
    <xf numFmtId="0" fontId="0" fillId="0" borderId="34" xfId="0" applyBorder="1"/>
    <xf numFmtId="11" fontId="0" fillId="0" borderId="26" xfId="0" applyNumberFormat="1" applyBorder="1"/>
    <xf numFmtId="0" fontId="11" fillId="0" borderId="3" xfId="0" applyFont="1" applyBorder="1" applyAlignment="1">
      <alignment horizontal="center" vertical="center"/>
    </xf>
    <xf numFmtId="2" fontId="0" fillId="0" borderId="11" xfId="0" applyNumberFormat="1" applyBorder="1"/>
    <xf numFmtId="0" fontId="6" fillId="0" borderId="51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4" fillId="0" borderId="40" xfId="0" applyFont="1" applyBorder="1" applyAlignment="1">
      <alignment horizontal="right"/>
    </xf>
    <xf numFmtId="11" fontId="0" fillId="0" borderId="41" xfId="0" applyNumberFormat="1" applyBorder="1"/>
    <xf numFmtId="0" fontId="4" fillId="0" borderId="33" xfId="0" applyFont="1" applyBorder="1" applyAlignment="1">
      <alignment horizontal="right"/>
    </xf>
    <xf numFmtId="0" fontId="15" fillId="2" borderId="23" xfId="0" applyFont="1" applyFill="1" applyBorder="1"/>
    <xf numFmtId="0" fontId="18" fillId="2" borderId="23" xfId="0" applyFont="1" applyFill="1" applyBorder="1"/>
    <xf numFmtId="0" fontId="10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8" xfId="0" applyBorder="1" applyAlignment="1">
      <alignment horizontal="left"/>
    </xf>
    <xf numFmtId="0" fontId="0" fillId="0" borderId="47" xfId="0" applyBorder="1" applyAlignment="1">
      <alignment horizontal="right"/>
    </xf>
    <xf numFmtId="0" fontId="12" fillId="0" borderId="31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11" fontId="0" fillId="0" borderId="13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0" fontId="12" fillId="0" borderId="5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/>
    </xf>
    <xf numFmtId="164" fontId="0" fillId="0" borderId="10" xfId="0" applyNumberFormat="1" applyBorder="1"/>
    <xf numFmtId="2" fontId="0" fillId="0" borderId="13" xfId="0" applyNumberFormat="1" applyBorder="1" applyAlignment="1">
      <alignment horizontal="right"/>
    </xf>
    <xf numFmtId="2" fontId="0" fillId="0" borderId="10" xfId="0" applyNumberFormat="1" applyBorder="1"/>
    <xf numFmtId="2" fontId="0" fillId="0" borderId="18" xfId="0" applyNumberFormat="1" applyBorder="1" applyAlignment="1">
      <alignment horizontal="right"/>
    </xf>
    <xf numFmtId="0" fontId="12" fillId="0" borderId="59" xfId="0" applyFont="1" applyBorder="1" applyAlignment="1">
      <alignment horizontal="center" vertical="center" wrapText="1"/>
    </xf>
    <xf numFmtId="2" fontId="12" fillId="0" borderId="31" xfId="0" applyNumberFormat="1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2" fontId="12" fillId="0" borderId="51" xfId="0" applyNumberFormat="1" applyFont="1" applyBorder="1" applyAlignment="1">
      <alignment horizontal="center" vertical="center" wrapText="1"/>
    </xf>
    <xf numFmtId="2" fontId="0" fillId="0" borderId="8" xfId="0" applyNumberFormat="1" applyBorder="1"/>
    <xf numFmtId="2" fontId="0" fillId="0" borderId="12" xfId="0" applyNumberFormat="1" applyBorder="1"/>
    <xf numFmtId="2" fontId="0" fillId="0" borderId="16" xfId="0" applyNumberFormat="1" applyBorder="1"/>
    <xf numFmtId="164" fontId="12" fillId="0" borderId="4" xfId="0" applyNumberFormat="1" applyFont="1" applyBorder="1" applyAlignment="1">
      <alignment horizontal="center" vertical="center" wrapText="1"/>
    </xf>
    <xf numFmtId="164" fontId="0" fillId="0" borderId="27" xfId="0" applyNumberFormat="1" applyBorder="1"/>
    <xf numFmtId="164" fontId="0" fillId="0" borderId="8" xfId="0" applyNumberFormat="1" applyBorder="1"/>
    <xf numFmtId="164" fontId="0" fillId="0" borderId="12" xfId="0" applyNumberFormat="1" applyBorder="1"/>
    <xf numFmtId="164" fontId="0" fillId="0" borderId="16" xfId="0" applyNumberFormat="1" applyBorder="1"/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3" xfId="0" applyBorder="1"/>
    <xf numFmtId="0" fontId="0" fillId="0" borderId="9" xfId="0" applyBorder="1"/>
    <xf numFmtId="0" fontId="0" fillId="0" borderId="40" xfId="0" applyBorder="1"/>
    <xf numFmtId="0" fontId="0" fillId="0" borderId="33" xfId="0" applyBorder="1"/>
    <xf numFmtId="0" fontId="0" fillId="0" borderId="17" xfId="0" applyBorder="1"/>
    <xf numFmtId="0" fontId="0" fillId="0" borderId="27" xfId="0" applyBorder="1"/>
    <xf numFmtId="0" fontId="0" fillId="0" borderId="10" xfId="0" applyBorder="1"/>
    <xf numFmtId="0" fontId="0" fillId="0" borderId="54" xfId="0" applyBorder="1"/>
    <xf numFmtId="0" fontId="0" fillId="0" borderId="23" xfId="0" applyBorder="1"/>
    <xf numFmtId="0" fontId="0" fillId="0" borderId="25" xfId="0" applyBorder="1"/>
    <xf numFmtId="0" fontId="0" fillId="0" borderId="14" xfId="0" applyBorder="1"/>
    <xf numFmtId="0" fontId="0" fillId="0" borderId="8" xfId="0" applyBorder="1"/>
    <xf numFmtId="0" fontId="0" fillId="0" borderId="7" xfId="0" applyBorder="1"/>
    <xf numFmtId="0" fontId="12" fillId="0" borderId="0" xfId="0" applyFont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18" xfId="0" applyBorder="1" applyAlignment="1">
      <alignment horizontal="right"/>
    </xf>
    <xf numFmtId="0" fontId="12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right"/>
    </xf>
    <xf numFmtId="11" fontId="0" fillId="0" borderId="14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2" fillId="0" borderId="51" xfId="0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164" fontId="0" fillId="0" borderId="14" xfId="0" applyNumberFormat="1" applyBorder="1"/>
    <xf numFmtId="164" fontId="0" fillId="0" borderId="13" xfId="0" applyNumberFormat="1" applyBorder="1"/>
    <xf numFmtId="0" fontId="12" fillId="0" borderId="4" xfId="0" applyFont="1" applyBorder="1" applyAlignment="1">
      <alignment horizontal="center" vertical="center" wrapText="1"/>
    </xf>
    <xf numFmtId="164" fontId="0" fillId="0" borderId="17" xfId="0" applyNumberFormat="1" applyBorder="1"/>
    <xf numFmtId="164" fontId="0" fillId="0" borderId="18" xfId="0" applyNumberFormat="1" applyBorder="1"/>
    <xf numFmtId="11" fontId="0" fillId="0" borderId="40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164" fontId="12" fillId="0" borderId="31" xfId="0" applyNumberFormat="1" applyFont="1" applyBorder="1" applyAlignment="1">
      <alignment horizontal="center" vertical="center" wrapText="1"/>
    </xf>
    <xf numFmtId="164" fontId="12" fillId="0" borderId="3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9" xfId="0" applyBorder="1" applyAlignment="1">
      <alignment horizontal="right"/>
    </xf>
    <xf numFmtId="2" fontId="12" fillId="0" borderId="6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27" xfId="0" applyBorder="1" applyAlignment="1">
      <alignment horizontal="right"/>
    </xf>
    <xf numFmtId="2" fontId="0" fillId="0" borderId="12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2" fontId="0" fillId="0" borderId="18" xfId="0" applyNumberFormat="1" applyBorder="1"/>
    <xf numFmtId="0" fontId="0" fillId="0" borderId="50" xfId="0" applyBorder="1" applyAlignment="1">
      <alignment horizontal="right"/>
    </xf>
    <xf numFmtId="0" fontId="0" fillId="0" borderId="17" xfId="0" quotePrefix="1" applyBorder="1" applyAlignment="1">
      <alignment horizontal="right"/>
    </xf>
    <xf numFmtId="0" fontId="0" fillId="0" borderId="18" xfId="0" quotePrefix="1" applyBorder="1" applyAlignment="1">
      <alignment horizontal="right"/>
    </xf>
    <xf numFmtId="11" fontId="0" fillId="0" borderId="34" xfId="0" applyNumberFormat="1" applyBorder="1" applyAlignment="1">
      <alignment horizontal="right"/>
    </xf>
    <xf numFmtId="0" fontId="20" fillId="0" borderId="0" xfId="0" applyFont="1"/>
    <xf numFmtId="0" fontId="20" fillId="0" borderId="21" xfId="0" applyFont="1" applyBorder="1"/>
    <xf numFmtId="0" fontId="20" fillId="0" borderId="23" xfId="0" applyFont="1" applyBorder="1"/>
    <xf numFmtId="0" fontId="20" fillId="0" borderId="25" xfId="0" applyFont="1" applyBorder="1"/>
    <xf numFmtId="0" fontId="20" fillId="0" borderId="5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11" fontId="0" fillId="0" borderId="41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2" fontId="0" fillId="0" borderId="27" xfId="0" applyNumberFormat="1" applyBorder="1"/>
    <xf numFmtId="2" fontId="0" fillId="0" borderId="40" xfId="0" applyNumberFormat="1" applyBorder="1" applyAlignment="1">
      <alignment horizontal="right"/>
    </xf>
    <xf numFmtId="2" fontId="0" fillId="0" borderId="33" xfId="0" applyNumberFormat="1" applyBorder="1" applyAlignment="1">
      <alignment horizontal="right"/>
    </xf>
    <xf numFmtId="11" fontId="0" fillId="0" borderId="18" xfId="0" applyNumberFormat="1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34" xfId="0" applyBorder="1" applyAlignment="1">
      <alignment horizontal="right"/>
    </xf>
    <xf numFmtId="164" fontId="0" fillId="0" borderId="33" xfId="0" applyNumberFormat="1" applyBorder="1" applyAlignment="1">
      <alignment horizontal="right"/>
    </xf>
    <xf numFmtId="2" fontId="0" fillId="0" borderId="14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9" xfId="0" applyNumberFormat="1" applyBorder="1"/>
    <xf numFmtId="2" fontId="12" fillId="0" borderId="4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1" fontId="0" fillId="0" borderId="13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1" fontId="0" fillId="0" borderId="17" xfId="0" applyNumberFormat="1" applyBorder="1" applyAlignment="1">
      <alignment horizontal="right"/>
    </xf>
    <xf numFmtId="0" fontId="12" fillId="0" borderId="43" xfId="0" applyFont="1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1" xfId="0" applyFill="1" applyBorder="1" applyAlignment="1">
      <alignment horizontal="left"/>
    </xf>
    <xf numFmtId="0" fontId="12" fillId="0" borderId="29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0" borderId="27" xfId="0" applyFont="1" applyBorder="1"/>
    <xf numFmtId="0" fontId="20" fillId="0" borderId="0" xfId="0" applyFont="1" applyAlignment="1">
      <alignment horizontal="center"/>
    </xf>
    <xf numFmtId="0" fontId="20" fillId="0" borderId="40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/>
    </xf>
    <xf numFmtId="0" fontId="0" fillId="0" borderId="0" xfId="0"/>
    <xf numFmtId="0" fontId="0" fillId="0" borderId="23" xfId="0" applyBorder="1"/>
    <xf numFmtId="0" fontId="0" fillId="0" borderId="21" xfId="0" applyBorder="1"/>
    <xf numFmtId="0" fontId="0" fillId="0" borderId="27" xfId="0" applyBorder="1"/>
    <xf numFmtId="0" fontId="0" fillId="0" borderId="40" xfId="0" applyBorder="1" applyAlignment="1">
      <alignment horizontal="center"/>
    </xf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12" fillId="0" borderId="0" xfId="0" applyFont="1" applyAlignment="1">
      <alignment vertical="center"/>
    </xf>
    <xf numFmtId="0" fontId="0" fillId="0" borderId="25" xfId="0" applyBorder="1"/>
    <xf numFmtId="0" fontId="12" fillId="0" borderId="5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164" fontId="0" fillId="0" borderId="9" xfId="0" applyNumberFormat="1" applyBorder="1"/>
    <xf numFmtId="0" fontId="12" fillId="0" borderId="4" xfId="0" applyFont="1" applyBorder="1" applyAlignment="1">
      <alignment horizontal="center" vertical="center" wrapText="1"/>
    </xf>
    <xf numFmtId="164" fontId="12" fillId="0" borderId="59" xfId="0" applyNumberFormat="1" applyFont="1" applyBorder="1" applyAlignment="1">
      <alignment horizontal="center" vertical="center" wrapText="1"/>
    </xf>
    <xf numFmtId="164" fontId="0" fillId="0" borderId="28" xfId="0" applyNumberFormat="1" applyBorder="1"/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0" fillId="0" borderId="26" xfId="0" applyBorder="1"/>
    <xf numFmtId="0" fontId="12" fillId="0" borderId="7" xfId="0" applyFont="1" applyBorder="1"/>
    <xf numFmtId="0" fontId="12" fillId="0" borderId="11" xfId="0" applyFont="1" applyBorder="1"/>
    <xf numFmtId="0" fontId="12" fillId="0" borderId="15" xfId="0" applyFont="1" applyBorder="1"/>
    <xf numFmtId="164" fontId="3" fillId="0" borderId="13" xfId="0" applyNumberFormat="1" applyFont="1" applyBorder="1"/>
    <xf numFmtId="11" fontId="3" fillId="0" borderId="13" xfId="0" applyNumberFormat="1" applyFont="1" applyBorder="1"/>
    <xf numFmtId="164" fontId="3" fillId="0" borderId="41" xfId="0" applyNumberFormat="1" applyFont="1" applyBorder="1"/>
    <xf numFmtId="11" fontId="3" fillId="0" borderId="40" xfId="0" applyNumberFormat="1" applyFont="1" applyBorder="1"/>
    <xf numFmtId="11" fontId="3" fillId="0" borderId="14" xfId="0" applyNumberFormat="1" applyFont="1" applyBorder="1"/>
    <xf numFmtId="2" fontId="3" fillId="0" borderId="14" xfId="0" applyNumberFormat="1" applyFont="1" applyBorder="1"/>
    <xf numFmtId="2" fontId="3" fillId="0" borderId="40" xfId="0" applyNumberFormat="1" applyFont="1" applyBorder="1"/>
    <xf numFmtId="164" fontId="3" fillId="0" borderId="17" xfId="0" applyNumberFormat="1" applyFont="1" applyBorder="1"/>
    <xf numFmtId="164" fontId="3" fillId="0" borderId="34" xfId="0" applyNumberFormat="1" applyFont="1" applyBorder="1"/>
    <xf numFmtId="2" fontId="3" fillId="0" borderId="33" xfId="0" applyNumberFormat="1" applyFont="1" applyBorder="1"/>
    <xf numFmtId="2" fontId="3" fillId="0" borderId="18" xfId="0" applyNumberFormat="1" applyFont="1" applyBorder="1"/>
    <xf numFmtId="0" fontId="0" fillId="0" borderId="0" xfId="0"/>
    <xf numFmtId="0" fontId="0" fillId="0" borderId="23" xfId="0" applyBorder="1"/>
    <xf numFmtId="0" fontId="0" fillId="0" borderId="21" xfId="0" applyBorder="1"/>
    <xf numFmtId="0" fontId="0" fillId="0" borderId="25" xfId="0" applyBorder="1"/>
    <xf numFmtId="0" fontId="12" fillId="0" borderId="29" xfId="0" applyFont="1" applyBorder="1" applyAlignment="1">
      <alignment horizontal="left" vertical="center"/>
    </xf>
    <xf numFmtId="0" fontId="0" fillId="0" borderId="0" xfId="0"/>
    <xf numFmtId="0" fontId="0" fillId="0" borderId="23" xfId="0" applyBorder="1"/>
    <xf numFmtId="0" fontId="0" fillId="0" borderId="7" xfId="0" applyBorder="1"/>
    <xf numFmtId="0" fontId="0" fillId="0" borderId="4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25" xfId="0" applyBorder="1"/>
    <xf numFmtId="0" fontId="0" fillId="0" borderId="33" xfId="0" applyBorder="1" applyAlignment="1">
      <alignment horizontal="center"/>
    </xf>
    <xf numFmtId="2" fontId="4" fillId="0" borderId="13" xfId="2" applyNumberFormat="1" applyFont="1" applyBorder="1" applyAlignment="1">
      <alignment horizontal="right"/>
    </xf>
    <xf numFmtId="2" fontId="4" fillId="0" borderId="14" xfId="0" applyNumberFormat="1" applyFont="1" applyBorder="1"/>
    <xf numFmtId="164" fontId="4" fillId="0" borderId="13" xfId="0" applyNumberFormat="1" applyFont="1" applyBorder="1"/>
    <xf numFmtId="164" fontId="4" fillId="0" borderId="13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2" fontId="4" fillId="0" borderId="18" xfId="0" applyNumberFormat="1" applyFont="1" applyBorder="1"/>
    <xf numFmtId="2" fontId="4" fillId="0" borderId="17" xfId="2" applyNumberFormat="1" applyFont="1" applyBorder="1" applyAlignment="1">
      <alignment horizontal="right"/>
    </xf>
    <xf numFmtId="11" fontId="4" fillId="0" borderId="13" xfId="0" applyNumberFormat="1" applyFont="1" applyBorder="1"/>
    <xf numFmtId="2" fontId="4" fillId="0" borderId="13" xfId="0" applyNumberFormat="1" applyFont="1" applyBorder="1"/>
    <xf numFmtId="11" fontId="4" fillId="0" borderId="13" xfId="0" applyNumberFormat="1" applyFont="1" applyBorder="1" applyAlignment="1">
      <alignment horizontal="right"/>
    </xf>
    <xf numFmtId="2" fontId="4" fillId="0" borderId="17" xfId="0" applyNumberFormat="1" applyFont="1" applyBorder="1"/>
    <xf numFmtId="0" fontId="12" fillId="0" borderId="44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right"/>
    </xf>
    <xf numFmtId="0" fontId="0" fillId="0" borderId="47" xfId="0" applyBorder="1"/>
    <xf numFmtId="0" fontId="12" fillId="0" borderId="4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43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164" fontId="11" fillId="0" borderId="43" xfId="0" applyNumberFormat="1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3" fillId="0" borderId="0" xfId="0" applyFont="1" applyFill="1"/>
    <xf numFmtId="0" fontId="25" fillId="0" borderId="23" xfId="0" applyFont="1" applyFill="1" applyBorder="1"/>
    <xf numFmtId="0" fontId="23" fillId="0" borderId="23" xfId="0" applyFont="1" applyFill="1" applyBorder="1"/>
    <xf numFmtId="0" fontId="23" fillId="0" borderId="25" xfId="0" applyFont="1" applyFill="1" applyBorder="1"/>
    <xf numFmtId="0" fontId="7" fillId="0" borderId="11" xfId="0" applyFont="1" applyFill="1" applyBorder="1"/>
    <xf numFmtId="0" fontId="25" fillId="0" borderId="11" xfId="0" applyFont="1" applyFill="1" applyBorder="1"/>
    <xf numFmtId="0" fontId="23" fillId="0" borderId="48" xfId="0" applyFont="1" applyFill="1" applyBorder="1"/>
    <xf numFmtId="0" fontId="5" fillId="0" borderId="1" xfId="0" applyFont="1" applyFill="1" applyBorder="1" applyAlignment="1">
      <alignment vertical="center"/>
    </xf>
    <xf numFmtId="0" fontId="25" fillId="0" borderId="48" xfId="0" applyFont="1" applyFill="1" applyBorder="1"/>
    <xf numFmtId="0" fontId="26" fillId="0" borderId="48" xfId="0" applyFont="1" applyFill="1" applyBorder="1"/>
    <xf numFmtId="0" fontId="24" fillId="0" borderId="48" xfId="0" applyFont="1" applyFill="1" applyBorder="1"/>
    <xf numFmtId="0" fontId="23" fillId="0" borderId="49" xfId="0" applyFont="1" applyFill="1" applyBorder="1"/>
    <xf numFmtId="0" fontId="26" fillId="0" borderId="11" xfId="0" applyFont="1" applyFill="1" applyBorder="1"/>
    <xf numFmtId="0" fontId="5" fillId="0" borderId="19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23" fillId="0" borderId="21" xfId="0" applyFont="1" applyFill="1" applyBorder="1"/>
    <xf numFmtId="0" fontId="26" fillId="0" borderId="23" xfId="0" applyFont="1" applyFill="1" applyBorder="1"/>
    <xf numFmtId="0" fontId="7" fillId="0" borderId="0" xfId="0" applyFont="1" applyFill="1"/>
    <xf numFmtId="0" fontId="7" fillId="0" borderId="7" xfId="0" applyFont="1" applyFill="1" applyBorder="1"/>
    <xf numFmtId="0" fontId="7" fillId="0" borderId="15" xfId="0" applyFont="1" applyFill="1" applyBorder="1"/>
    <xf numFmtId="0" fontId="27" fillId="0" borderId="23" xfId="0" applyFont="1" applyBorder="1"/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12" fillId="0" borderId="19" xfId="0" applyFont="1" applyBorder="1" applyAlignment="1">
      <alignment horizont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</cellXfs>
  <cellStyles count="6">
    <cellStyle name="Comma 2" xfId="1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3" xfId="4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colors>
    <mruColors>
      <color rgb="FF000000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81C1-7210-473E-A9C4-B440A9941557}">
  <dimension ref="B2:C44"/>
  <sheetViews>
    <sheetView tabSelected="1" zoomScaleNormal="100" workbookViewId="0">
      <selection activeCell="G10" sqref="G10"/>
    </sheetView>
  </sheetViews>
  <sheetFormatPr defaultRowHeight="15" x14ac:dyDescent="0.25"/>
  <cols>
    <col min="1" max="1" width="9.140625" style="382"/>
    <col min="2" max="2" width="28.42578125" style="382" customWidth="1"/>
    <col min="3" max="3" width="56.28515625" style="382" customWidth="1"/>
    <col min="4" max="16384" width="9.140625" style="382"/>
  </cols>
  <sheetData>
    <row r="2" spans="2:3" ht="15.75" thickBot="1" x14ac:dyDescent="0.3"/>
    <row r="3" spans="2:3" ht="15.75" thickBot="1" x14ac:dyDescent="0.3">
      <c r="B3" s="479" t="s">
        <v>1329</v>
      </c>
      <c r="C3" s="87" t="s">
        <v>1330</v>
      </c>
    </row>
    <row r="4" spans="2:3" x14ac:dyDescent="0.25">
      <c r="B4" s="379"/>
      <c r="C4" s="384"/>
    </row>
    <row r="5" spans="2:3" x14ac:dyDescent="0.25">
      <c r="B5" s="476" t="s">
        <v>1331</v>
      </c>
      <c r="C5" s="386"/>
    </row>
    <row r="6" spans="2:3" x14ac:dyDescent="0.25">
      <c r="B6" s="477" t="s">
        <v>1332</v>
      </c>
      <c r="C6" s="480" t="s">
        <v>1333</v>
      </c>
    </row>
    <row r="7" spans="2:3" ht="30" x14ac:dyDescent="0.25">
      <c r="B7" s="477" t="s">
        <v>1334</v>
      </c>
      <c r="C7" s="481" t="s">
        <v>1335</v>
      </c>
    </row>
    <row r="8" spans="2:3" x14ac:dyDescent="0.25">
      <c r="B8" s="477" t="s">
        <v>1336</v>
      </c>
      <c r="C8" s="481" t="s">
        <v>1337</v>
      </c>
    </row>
    <row r="9" spans="2:3" ht="30" x14ac:dyDescent="0.25">
      <c r="B9" s="477" t="s">
        <v>1338</v>
      </c>
      <c r="C9" s="481" t="s">
        <v>1339</v>
      </c>
    </row>
    <row r="10" spans="2:3" ht="30" x14ac:dyDescent="0.25">
      <c r="B10" s="477" t="s">
        <v>1340</v>
      </c>
      <c r="C10" s="481" t="s">
        <v>1341</v>
      </c>
    </row>
    <row r="11" spans="2:3" x14ac:dyDescent="0.25">
      <c r="B11" s="477" t="s">
        <v>1342</v>
      </c>
      <c r="C11" s="481" t="s">
        <v>1343</v>
      </c>
    </row>
    <row r="12" spans="2:3" ht="30" x14ac:dyDescent="0.25">
      <c r="B12" s="477" t="s">
        <v>1344</v>
      </c>
      <c r="C12" s="481" t="s">
        <v>1345</v>
      </c>
    </row>
    <row r="13" spans="2:3" ht="30" x14ac:dyDescent="0.25">
      <c r="B13" s="477" t="s">
        <v>1346</v>
      </c>
      <c r="C13" s="481" t="s">
        <v>1347</v>
      </c>
    </row>
    <row r="14" spans="2:3" ht="30" x14ac:dyDescent="0.25">
      <c r="B14" s="477" t="s">
        <v>1348</v>
      </c>
      <c r="C14" s="481" t="s">
        <v>1349</v>
      </c>
    </row>
    <row r="15" spans="2:3" ht="30" x14ac:dyDescent="0.25">
      <c r="B15" s="477" t="s">
        <v>1350</v>
      </c>
      <c r="C15" s="481" t="s">
        <v>1351</v>
      </c>
    </row>
    <row r="16" spans="2:3" x14ac:dyDescent="0.25">
      <c r="B16" s="477" t="s">
        <v>1352</v>
      </c>
      <c r="C16" s="481" t="s">
        <v>1353</v>
      </c>
    </row>
    <row r="17" spans="2:3" x14ac:dyDescent="0.25">
      <c r="B17" s="477" t="s">
        <v>1354</v>
      </c>
      <c r="C17" s="481" t="s">
        <v>1355</v>
      </c>
    </row>
    <row r="18" spans="2:3" ht="30" x14ac:dyDescent="0.25">
      <c r="B18" s="477" t="s">
        <v>1356</v>
      </c>
      <c r="C18" s="481" t="s">
        <v>1357</v>
      </c>
    </row>
    <row r="19" spans="2:3" ht="30" x14ac:dyDescent="0.25">
      <c r="B19" s="477" t="s">
        <v>1358</v>
      </c>
      <c r="C19" s="481" t="s">
        <v>1359</v>
      </c>
    </row>
    <row r="20" spans="2:3" ht="30" x14ac:dyDescent="0.25">
      <c r="B20" s="477" t="s">
        <v>1360</v>
      </c>
      <c r="C20" s="481" t="s">
        <v>1361</v>
      </c>
    </row>
    <row r="21" spans="2:3" x14ac:dyDescent="0.25">
      <c r="B21" s="477" t="s">
        <v>1362</v>
      </c>
      <c r="C21" s="481" t="s">
        <v>1363</v>
      </c>
    </row>
    <row r="22" spans="2:3" ht="30" x14ac:dyDescent="0.25">
      <c r="B22" s="477" t="s">
        <v>1364</v>
      </c>
      <c r="C22" s="481" t="s">
        <v>1365</v>
      </c>
    </row>
    <row r="23" spans="2:3" ht="30" x14ac:dyDescent="0.25">
      <c r="B23" s="477" t="s">
        <v>1366</v>
      </c>
      <c r="C23" s="481" t="s">
        <v>1367</v>
      </c>
    </row>
    <row r="24" spans="2:3" x14ac:dyDescent="0.25">
      <c r="B24" s="477" t="s">
        <v>1368</v>
      </c>
      <c r="C24" s="480" t="s">
        <v>1369</v>
      </c>
    </row>
    <row r="25" spans="2:3" ht="30" x14ac:dyDescent="0.25">
      <c r="B25" s="477" t="s">
        <v>1370</v>
      </c>
      <c r="C25" s="481" t="s">
        <v>1371</v>
      </c>
    </row>
    <row r="26" spans="2:3" ht="30" x14ac:dyDescent="0.25">
      <c r="B26" s="477" t="s">
        <v>1372</v>
      </c>
      <c r="C26" s="481" t="s">
        <v>1373</v>
      </c>
    </row>
    <row r="27" spans="2:3" ht="30" x14ac:dyDescent="0.25">
      <c r="B27" s="477" t="s">
        <v>1374</v>
      </c>
      <c r="C27" s="481" t="s">
        <v>1375</v>
      </c>
    </row>
    <row r="28" spans="2:3" x14ac:dyDescent="0.25">
      <c r="B28" s="477" t="s">
        <v>1376</v>
      </c>
      <c r="C28" s="481" t="s">
        <v>1377</v>
      </c>
    </row>
    <row r="29" spans="2:3" ht="30" x14ac:dyDescent="0.25">
      <c r="B29" s="477" t="s">
        <v>1378</v>
      </c>
      <c r="C29" s="481" t="s">
        <v>1379</v>
      </c>
    </row>
    <row r="30" spans="2:3" ht="30" x14ac:dyDescent="0.25">
      <c r="B30" s="477" t="s">
        <v>1380</v>
      </c>
      <c r="C30" s="481" t="s">
        <v>1381</v>
      </c>
    </row>
    <row r="31" spans="2:3" x14ac:dyDescent="0.25">
      <c r="B31" s="477" t="s">
        <v>1382</v>
      </c>
      <c r="C31" s="480" t="s">
        <v>1383</v>
      </c>
    </row>
    <row r="32" spans="2:3" x14ac:dyDescent="0.25">
      <c r="B32" s="383"/>
      <c r="C32" s="386"/>
    </row>
    <row r="33" spans="2:3" x14ac:dyDescent="0.25">
      <c r="B33" s="383"/>
      <c r="C33" s="386"/>
    </row>
    <row r="34" spans="2:3" x14ac:dyDescent="0.25">
      <c r="B34" s="476" t="s">
        <v>1384</v>
      </c>
      <c r="C34" s="386"/>
    </row>
    <row r="35" spans="2:3" x14ac:dyDescent="0.25">
      <c r="B35" s="477" t="s">
        <v>1385</v>
      </c>
      <c r="C35" s="480" t="s">
        <v>1386</v>
      </c>
    </row>
    <row r="36" spans="2:3" ht="30" x14ac:dyDescent="0.25">
      <c r="B36" s="477" t="s">
        <v>1387</v>
      </c>
      <c r="C36" s="481" t="s">
        <v>1388</v>
      </c>
    </row>
    <row r="37" spans="2:3" x14ac:dyDescent="0.25">
      <c r="B37" s="477" t="s">
        <v>1389</v>
      </c>
      <c r="C37" s="386" t="s">
        <v>1390</v>
      </c>
    </row>
    <row r="38" spans="2:3" x14ac:dyDescent="0.25">
      <c r="B38" s="477" t="s">
        <v>1391</v>
      </c>
      <c r="C38" s="386" t="s">
        <v>1392</v>
      </c>
    </row>
    <row r="39" spans="2:3" ht="30" x14ac:dyDescent="0.25">
      <c r="B39" s="477" t="s">
        <v>1393</v>
      </c>
      <c r="C39" s="481" t="s">
        <v>1394</v>
      </c>
    </row>
    <row r="40" spans="2:3" ht="30" x14ac:dyDescent="0.25">
      <c r="B40" s="477" t="s">
        <v>1395</v>
      </c>
      <c r="C40" s="481" t="s">
        <v>1396</v>
      </c>
    </row>
    <row r="41" spans="2:3" ht="30" x14ac:dyDescent="0.25">
      <c r="B41" s="477" t="s">
        <v>1397</v>
      </c>
      <c r="C41" s="481" t="s">
        <v>1398</v>
      </c>
    </row>
    <row r="42" spans="2:3" ht="30" x14ac:dyDescent="0.25">
      <c r="B42" s="477" t="s">
        <v>1399</v>
      </c>
      <c r="C42" s="481" t="s">
        <v>1400</v>
      </c>
    </row>
    <row r="43" spans="2:3" ht="30" x14ac:dyDescent="0.25">
      <c r="B43" s="477" t="s">
        <v>1401</v>
      </c>
      <c r="C43" s="481" t="s">
        <v>1402</v>
      </c>
    </row>
    <row r="44" spans="2:3" ht="30.75" thickBot="1" x14ac:dyDescent="0.3">
      <c r="B44" s="478" t="s">
        <v>1403</v>
      </c>
      <c r="C44" s="482" t="s">
        <v>1404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66"/>
  <sheetViews>
    <sheetView topLeftCell="A11" zoomScale="85" zoomScaleNormal="85" workbookViewId="0">
      <selection activeCell="B30" sqref="B30"/>
    </sheetView>
  </sheetViews>
  <sheetFormatPr defaultRowHeight="15" x14ac:dyDescent="0.25"/>
  <cols>
    <col min="1" max="1" width="9.140625" style="232"/>
    <col min="2" max="2" width="41" bestFit="1" customWidth="1"/>
    <col min="3" max="3" width="10.28515625" bestFit="1" customWidth="1"/>
    <col min="4" max="4" width="13.5703125" bestFit="1" customWidth="1"/>
    <col min="5" max="5" width="10.28515625" bestFit="1" customWidth="1"/>
    <col min="6" max="6" width="13.5703125" bestFit="1" customWidth="1"/>
    <col min="7" max="9" width="29.28515625" customWidth="1"/>
    <col min="10" max="13" width="12" bestFit="1" customWidth="1"/>
  </cols>
  <sheetData>
    <row r="1" spans="1:14" s="232" customFormat="1" ht="15.75" thickBot="1" x14ac:dyDescent="0.3"/>
    <row r="2" spans="1:14" s="232" customFormat="1" ht="15.75" thickBot="1" x14ac:dyDescent="0.3">
      <c r="B2" s="421" t="s">
        <v>1016</v>
      </c>
      <c r="C2" s="416" t="s">
        <v>964</v>
      </c>
      <c r="D2" s="417"/>
      <c r="E2" s="417"/>
      <c r="F2" s="418"/>
      <c r="G2" s="423" t="s">
        <v>965</v>
      </c>
      <c r="H2" s="424"/>
      <c r="I2" s="425"/>
      <c r="J2" s="416" t="s">
        <v>966</v>
      </c>
      <c r="K2" s="418"/>
      <c r="L2" s="419" t="s">
        <v>266</v>
      </c>
      <c r="M2" s="420"/>
    </row>
    <row r="3" spans="1:14" s="232" customFormat="1" ht="57.75" customHeight="1" thickBot="1" x14ac:dyDescent="0.3">
      <c r="A3" s="248"/>
      <c r="B3" s="422"/>
      <c r="C3" s="259" t="s">
        <v>970</v>
      </c>
      <c r="D3" s="266" t="s">
        <v>971</v>
      </c>
      <c r="E3" s="266" t="s">
        <v>972</v>
      </c>
      <c r="F3" s="220" t="s">
        <v>973</v>
      </c>
      <c r="G3" s="259" t="s">
        <v>974</v>
      </c>
      <c r="H3" s="266" t="s">
        <v>967</v>
      </c>
      <c r="I3" s="267" t="s">
        <v>968</v>
      </c>
      <c r="J3" s="255" t="s">
        <v>969</v>
      </c>
      <c r="K3" s="267" t="s">
        <v>99</v>
      </c>
      <c r="L3" s="223" t="s">
        <v>961</v>
      </c>
      <c r="M3" s="271" t="s">
        <v>962</v>
      </c>
    </row>
    <row r="4" spans="1:14" s="232" customFormat="1" x14ac:dyDescent="0.25">
      <c r="B4" s="242"/>
      <c r="C4" s="240"/>
      <c r="D4" s="236"/>
      <c r="E4" s="236"/>
      <c r="F4" s="241"/>
      <c r="G4" s="274"/>
      <c r="H4" s="270"/>
      <c r="I4" s="256"/>
      <c r="J4" s="240"/>
      <c r="K4" s="241"/>
      <c r="L4" s="246"/>
      <c r="M4" s="241"/>
    </row>
    <row r="5" spans="1:14" x14ac:dyDescent="0.25">
      <c r="A5" s="53">
        <v>1</v>
      </c>
      <c r="B5" s="243" t="s">
        <v>63</v>
      </c>
      <c r="C5" s="237">
        <v>244</v>
      </c>
      <c r="D5" s="235">
        <v>1666181</v>
      </c>
      <c r="E5" s="235">
        <v>154</v>
      </c>
      <c r="F5" s="245">
        <v>3077519</v>
      </c>
      <c r="G5" s="272" t="s">
        <v>802</v>
      </c>
      <c r="H5" s="252" t="s">
        <v>803</v>
      </c>
      <c r="I5" s="249" t="s">
        <v>804</v>
      </c>
      <c r="J5" s="263">
        <v>119.719897062039</v>
      </c>
      <c r="K5" s="253">
        <v>3.6726670987400902E-28</v>
      </c>
      <c r="L5" s="275">
        <v>5.3003446859223304</v>
      </c>
      <c r="M5" s="268">
        <v>4.2161255533206603</v>
      </c>
      <c r="N5" s="233"/>
    </row>
    <row r="6" spans="1:14" x14ac:dyDescent="0.25">
      <c r="A6" s="53">
        <f t="shared" ref="A6:A53" si="0">A5+1</f>
        <v>2</v>
      </c>
      <c r="B6" s="243" t="s">
        <v>8</v>
      </c>
      <c r="C6" s="237">
        <v>2278</v>
      </c>
      <c r="D6" s="235">
        <v>751804</v>
      </c>
      <c r="E6" s="235">
        <v>2995</v>
      </c>
      <c r="F6" s="245">
        <v>1880526</v>
      </c>
      <c r="G6" s="272" t="s">
        <v>805</v>
      </c>
      <c r="H6" s="252" t="s">
        <v>806</v>
      </c>
      <c r="I6" s="249" t="s">
        <v>807</v>
      </c>
      <c r="J6" s="263">
        <v>552.52110453842101</v>
      </c>
      <c r="K6" s="253">
        <v>1.78361950132215E-122</v>
      </c>
      <c r="L6" s="275">
        <v>3.2072637303347502</v>
      </c>
      <c r="M6" s="268">
        <v>2.9982806904369999</v>
      </c>
      <c r="N6" s="233"/>
    </row>
    <row r="7" spans="1:14" x14ac:dyDescent="0.25">
      <c r="A7" s="53">
        <f t="shared" si="0"/>
        <v>3</v>
      </c>
      <c r="B7" s="243" t="s">
        <v>57</v>
      </c>
      <c r="C7" s="237">
        <v>1339</v>
      </c>
      <c r="D7" s="235">
        <v>3127775</v>
      </c>
      <c r="E7" s="235">
        <v>1488</v>
      </c>
      <c r="F7" s="245">
        <v>5527422</v>
      </c>
      <c r="G7" s="272" t="s">
        <v>1050</v>
      </c>
      <c r="H7" s="252" t="s">
        <v>1051</v>
      </c>
      <c r="I7" s="249" t="s">
        <v>1052</v>
      </c>
      <c r="J7" s="263">
        <v>154.34783008803299</v>
      </c>
      <c r="K7" s="253">
        <v>9.78260124187208E-36</v>
      </c>
      <c r="L7" s="275">
        <v>2.55854517023164</v>
      </c>
      <c r="M7" s="268">
        <v>2.3160530567509401</v>
      </c>
      <c r="N7" s="233"/>
    </row>
    <row r="8" spans="1:14" x14ac:dyDescent="0.25">
      <c r="A8" s="53">
        <f t="shared" si="0"/>
        <v>4</v>
      </c>
      <c r="B8" s="243" t="s">
        <v>30</v>
      </c>
      <c r="C8" s="237">
        <v>527</v>
      </c>
      <c r="D8" s="235">
        <v>2299742</v>
      </c>
      <c r="E8" s="235">
        <v>601</v>
      </c>
      <c r="F8" s="245">
        <v>4308236</v>
      </c>
      <c r="G8" s="272" t="s">
        <v>1053</v>
      </c>
      <c r="H8" s="252" t="s">
        <v>1054</v>
      </c>
      <c r="I8" s="249" t="s">
        <v>1055</v>
      </c>
      <c r="J8" s="263">
        <v>70.589676711834301</v>
      </c>
      <c r="K8" s="253">
        <v>2.22938939924094E-17</v>
      </c>
      <c r="L8" s="275">
        <v>2.6698784852483599</v>
      </c>
      <c r="M8" s="268">
        <v>2.2822265034234301</v>
      </c>
      <c r="N8" s="233"/>
    </row>
    <row r="9" spans="1:14" x14ac:dyDescent="0.25">
      <c r="A9" s="53">
        <f t="shared" si="0"/>
        <v>5</v>
      </c>
      <c r="B9" s="243" t="s">
        <v>17</v>
      </c>
      <c r="C9" s="237">
        <v>300</v>
      </c>
      <c r="D9" s="235">
        <v>690662</v>
      </c>
      <c r="E9" s="235">
        <v>789</v>
      </c>
      <c r="F9" s="245">
        <v>2915718</v>
      </c>
      <c r="G9" s="272" t="s">
        <v>808</v>
      </c>
      <c r="H9" s="252" t="s">
        <v>809</v>
      </c>
      <c r="I9" s="249" t="s">
        <v>810</v>
      </c>
      <c r="J9" s="263">
        <v>49.572725857638503</v>
      </c>
      <c r="K9" s="253">
        <v>1.9115820037995901E-12</v>
      </c>
      <c r="L9" s="275">
        <v>2.59023411711116</v>
      </c>
      <c r="M9" s="268">
        <v>2.1597071761259898</v>
      </c>
      <c r="N9" s="233"/>
    </row>
    <row r="10" spans="1:14" x14ac:dyDescent="0.25">
      <c r="A10" s="53">
        <f t="shared" si="0"/>
        <v>6</v>
      </c>
      <c r="B10" s="243" t="s">
        <v>32</v>
      </c>
      <c r="C10" s="237">
        <v>1962</v>
      </c>
      <c r="D10" s="235">
        <v>3123306</v>
      </c>
      <c r="E10" s="235">
        <v>2320</v>
      </c>
      <c r="F10" s="245">
        <v>5435614</v>
      </c>
      <c r="G10" s="272" t="s">
        <v>1056</v>
      </c>
      <c r="H10" s="252" t="s">
        <v>1057</v>
      </c>
      <c r="I10" s="249" t="s">
        <v>1058</v>
      </c>
      <c r="J10" s="263">
        <v>160.67456926425999</v>
      </c>
      <c r="K10" s="253">
        <v>9.7433436237567092E-13</v>
      </c>
      <c r="L10" s="275">
        <v>2.3044349841779099</v>
      </c>
      <c r="M10" s="268">
        <v>2.1166871260117999</v>
      </c>
      <c r="N10" s="233"/>
    </row>
    <row r="11" spans="1:14" x14ac:dyDescent="0.25">
      <c r="A11" s="53">
        <f t="shared" si="0"/>
        <v>7</v>
      </c>
      <c r="B11" s="243" t="s">
        <v>68</v>
      </c>
      <c r="C11" s="237">
        <v>2141</v>
      </c>
      <c r="D11" s="235">
        <v>3139345</v>
      </c>
      <c r="E11" s="235">
        <v>2717</v>
      </c>
      <c r="F11" s="245">
        <v>5498822</v>
      </c>
      <c r="G11" s="272" t="s">
        <v>1059</v>
      </c>
      <c r="H11" s="252" t="s">
        <v>1060</v>
      </c>
      <c r="I11" s="249" t="s">
        <v>1061</v>
      </c>
      <c r="J11" s="263">
        <v>125.360970978287</v>
      </c>
      <c r="K11" s="253">
        <v>4.0541245496419302E-37</v>
      </c>
      <c r="L11" s="275">
        <v>2.1041336319458499</v>
      </c>
      <c r="M11" s="268">
        <v>1.9336663896403401</v>
      </c>
      <c r="N11" s="233"/>
    </row>
    <row r="12" spans="1:14" x14ac:dyDescent="0.25">
      <c r="A12" s="53">
        <f t="shared" si="0"/>
        <v>8</v>
      </c>
      <c r="B12" s="243" t="s">
        <v>50</v>
      </c>
      <c r="C12" s="237">
        <v>3667</v>
      </c>
      <c r="D12" s="235">
        <v>3368556</v>
      </c>
      <c r="E12" s="235">
        <v>4426</v>
      </c>
      <c r="F12" s="245">
        <v>5537454</v>
      </c>
      <c r="G12" s="272" t="s">
        <v>1062</v>
      </c>
      <c r="H12" s="252" t="s">
        <v>1063</v>
      </c>
      <c r="I12" s="249" t="s">
        <v>1064</v>
      </c>
      <c r="J12" s="263">
        <v>192.73225001955799</v>
      </c>
      <c r="K12" s="253">
        <v>2.1381586243336699E-29</v>
      </c>
      <c r="L12" s="275">
        <v>2.0632154759744399</v>
      </c>
      <c r="M12" s="268">
        <v>1.9320044441614199</v>
      </c>
      <c r="N12" s="233"/>
    </row>
    <row r="13" spans="1:14" x14ac:dyDescent="0.25">
      <c r="A13" s="53">
        <f t="shared" si="0"/>
        <v>9</v>
      </c>
      <c r="B13" s="243" t="s">
        <v>52</v>
      </c>
      <c r="C13" s="237">
        <v>3343</v>
      </c>
      <c r="D13" s="235">
        <v>3356508</v>
      </c>
      <c r="E13" s="235">
        <v>3905</v>
      </c>
      <c r="F13" s="245">
        <v>5316581</v>
      </c>
      <c r="G13" s="272" t="s">
        <v>1065</v>
      </c>
      <c r="H13" s="252" t="s">
        <v>1066</v>
      </c>
      <c r="I13" s="249" t="s">
        <v>1067</v>
      </c>
      <c r="J13" s="263">
        <v>168.187512202319</v>
      </c>
      <c r="K13" s="253">
        <v>4.0472174220378401E-44</v>
      </c>
      <c r="L13" s="275">
        <v>2.0500041584338899</v>
      </c>
      <c r="M13" s="268">
        <v>1.91191453492299</v>
      </c>
      <c r="N13" s="233"/>
    </row>
    <row r="14" spans="1:14" x14ac:dyDescent="0.25">
      <c r="A14" s="53">
        <f t="shared" si="0"/>
        <v>10</v>
      </c>
      <c r="B14" s="243" t="s">
        <v>36</v>
      </c>
      <c r="C14" s="237">
        <v>56</v>
      </c>
      <c r="D14" s="235">
        <v>928458</v>
      </c>
      <c r="E14" s="235">
        <v>67</v>
      </c>
      <c r="F14" s="245">
        <v>2045264</v>
      </c>
      <c r="G14" s="272" t="s">
        <v>1068</v>
      </c>
      <c r="H14" s="252" t="s">
        <v>1069</v>
      </c>
      <c r="I14" s="249" t="s">
        <v>1070</v>
      </c>
      <c r="J14" s="263">
        <v>11.722782124676501</v>
      </c>
      <c r="K14" s="253">
        <v>6.1739584937148197E-4</v>
      </c>
      <c r="L14" s="275">
        <v>3.0856039792457701</v>
      </c>
      <c r="M14" s="268">
        <v>1.9042533085017599</v>
      </c>
      <c r="N14" s="233"/>
    </row>
    <row r="15" spans="1:14" x14ac:dyDescent="0.25">
      <c r="A15" s="53">
        <f t="shared" si="0"/>
        <v>11</v>
      </c>
      <c r="B15" s="243" t="s">
        <v>6</v>
      </c>
      <c r="C15" s="237">
        <v>15889</v>
      </c>
      <c r="D15" s="235">
        <v>2453647</v>
      </c>
      <c r="E15" s="235">
        <v>24865</v>
      </c>
      <c r="F15" s="245">
        <v>5043486</v>
      </c>
      <c r="G15" s="272" t="s">
        <v>811</v>
      </c>
      <c r="H15" s="252" t="s">
        <v>812</v>
      </c>
      <c r="I15" s="249" t="s">
        <v>813</v>
      </c>
      <c r="J15" s="263">
        <v>721.02640375144301</v>
      </c>
      <c r="K15" s="253">
        <v>9.2588906557260896E-39</v>
      </c>
      <c r="L15" s="275">
        <v>1.95060447244835</v>
      </c>
      <c r="M15" s="268">
        <v>1.8917720123873101</v>
      </c>
      <c r="N15" s="233"/>
    </row>
    <row r="16" spans="1:14" x14ac:dyDescent="0.25">
      <c r="A16" s="53">
        <f t="shared" si="0"/>
        <v>12</v>
      </c>
      <c r="B16" s="243" t="s">
        <v>31</v>
      </c>
      <c r="C16" s="237">
        <v>1602</v>
      </c>
      <c r="D16" s="235">
        <v>2304584</v>
      </c>
      <c r="E16" s="235">
        <v>1857</v>
      </c>
      <c r="F16" s="245">
        <v>3656502</v>
      </c>
      <c r="G16" s="272" t="s">
        <v>814</v>
      </c>
      <c r="H16" s="252" t="s">
        <v>815</v>
      </c>
      <c r="I16" s="249" t="s">
        <v>816</v>
      </c>
      <c r="J16" s="263">
        <v>85.387009289481199</v>
      </c>
      <c r="K16" s="253">
        <v>3.3176068912209398E-4</v>
      </c>
      <c r="L16" s="275">
        <v>2.0786199361069602</v>
      </c>
      <c r="M16" s="268">
        <v>1.8787776528660101</v>
      </c>
      <c r="N16" s="233"/>
    </row>
    <row r="17" spans="1:14" x14ac:dyDescent="0.25">
      <c r="A17" s="53">
        <f t="shared" si="0"/>
        <v>13</v>
      </c>
      <c r="B17" s="243" t="s">
        <v>61</v>
      </c>
      <c r="C17" s="237">
        <v>320</v>
      </c>
      <c r="D17" s="235">
        <v>2255319</v>
      </c>
      <c r="E17" s="235">
        <v>417</v>
      </c>
      <c r="F17" s="245">
        <v>4220138</v>
      </c>
      <c r="G17" s="272" t="s">
        <v>817</v>
      </c>
      <c r="H17" s="252" t="s">
        <v>818</v>
      </c>
      <c r="I17" s="249" t="s">
        <v>819</v>
      </c>
      <c r="J17" s="263">
        <v>23.958517269055701</v>
      </c>
      <c r="K17" s="253">
        <v>9.8433858686242104E-7</v>
      </c>
      <c r="L17" s="275">
        <v>2.2269696269883501</v>
      </c>
      <c r="M17" s="268">
        <v>1.78846770090757</v>
      </c>
      <c r="N17" s="233"/>
    </row>
    <row r="18" spans="1:14" x14ac:dyDescent="0.25">
      <c r="A18" s="53">
        <f t="shared" si="0"/>
        <v>14</v>
      </c>
      <c r="B18" s="243" t="s">
        <v>53</v>
      </c>
      <c r="C18" s="237">
        <v>1048</v>
      </c>
      <c r="D18" s="235">
        <v>981049</v>
      </c>
      <c r="E18" s="235">
        <v>1543</v>
      </c>
      <c r="F18" s="245">
        <v>1881978</v>
      </c>
      <c r="G18" s="272" t="s">
        <v>820</v>
      </c>
      <c r="H18" s="252" t="s">
        <v>821</v>
      </c>
      <c r="I18" s="249" t="s">
        <v>822</v>
      </c>
      <c r="J18" s="263">
        <v>43.911897034853702</v>
      </c>
      <c r="K18" s="253">
        <v>3.4349412203482598E-11</v>
      </c>
      <c r="L18" s="275">
        <v>1.9304295086418</v>
      </c>
      <c r="M18" s="268">
        <v>1.7004625487865099</v>
      </c>
      <c r="N18" s="233"/>
    </row>
    <row r="19" spans="1:14" x14ac:dyDescent="0.25">
      <c r="A19" s="53">
        <f t="shared" si="0"/>
        <v>15</v>
      </c>
      <c r="B19" s="243" t="s">
        <v>28</v>
      </c>
      <c r="C19" s="237">
        <v>351</v>
      </c>
      <c r="D19" s="235">
        <v>3002199</v>
      </c>
      <c r="E19" s="235">
        <v>481</v>
      </c>
      <c r="F19" s="245">
        <v>5488088</v>
      </c>
      <c r="G19" s="272" t="s">
        <v>1071</v>
      </c>
      <c r="H19" s="252" t="s">
        <v>1072</v>
      </c>
      <c r="I19" s="249" t="s">
        <v>1073</v>
      </c>
      <c r="J19" s="263">
        <v>16.9642413498288</v>
      </c>
      <c r="K19" s="253">
        <v>3.80905098620321E-5</v>
      </c>
      <c r="L19" s="275">
        <v>2.00132770428635</v>
      </c>
      <c r="M19" s="268">
        <v>1.5970452672148301</v>
      </c>
      <c r="N19" s="233"/>
    </row>
    <row r="20" spans="1:14" x14ac:dyDescent="0.25">
      <c r="A20" s="53">
        <f t="shared" si="0"/>
        <v>16</v>
      </c>
      <c r="B20" s="243" t="s">
        <v>14</v>
      </c>
      <c r="C20" s="237">
        <v>1190</v>
      </c>
      <c r="D20" s="235">
        <v>2767146</v>
      </c>
      <c r="E20" s="235">
        <v>1775</v>
      </c>
      <c r="F20" s="245">
        <v>5064338</v>
      </c>
      <c r="G20" s="272" t="s">
        <v>1074</v>
      </c>
      <c r="H20" s="252" t="s">
        <v>1075</v>
      </c>
      <c r="I20" s="249" t="s">
        <v>1076</v>
      </c>
      <c r="J20" s="263">
        <v>29.902036536846399</v>
      </c>
      <c r="K20" s="253">
        <v>4.5443526386357199E-8</v>
      </c>
      <c r="L20" s="275">
        <v>1.7544905445807699</v>
      </c>
      <c r="M20" s="268">
        <v>1.53960132297428</v>
      </c>
      <c r="N20" s="233"/>
    </row>
    <row r="21" spans="1:14" x14ac:dyDescent="0.25">
      <c r="A21" s="53">
        <f t="shared" si="0"/>
        <v>17</v>
      </c>
      <c r="B21" s="243" t="s">
        <v>39</v>
      </c>
      <c r="C21" s="237">
        <v>158</v>
      </c>
      <c r="D21" s="235">
        <v>1838212</v>
      </c>
      <c r="E21" s="235">
        <v>214</v>
      </c>
      <c r="F21" s="245">
        <v>3427481</v>
      </c>
      <c r="G21" s="272" t="s">
        <v>823</v>
      </c>
      <c r="H21" s="252" t="s">
        <v>824</v>
      </c>
      <c r="I21" s="249" t="s">
        <v>825</v>
      </c>
      <c r="J21" s="263">
        <v>9.3657320070302497</v>
      </c>
      <c r="K21" s="254">
        <v>2.21079690648673E-3</v>
      </c>
      <c r="L21" s="275">
        <v>2.09665284272412</v>
      </c>
      <c r="M21" s="268">
        <v>1.48879135130719</v>
      </c>
      <c r="N21" s="233"/>
    </row>
    <row r="22" spans="1:14" x14ac:dyDescent="0.25">
      <c r="A22" s="53">
        <f t="shared" si="0"/>
        <v>18</v>
      </c>
      <c r="B22" s="243" t="s">
        <v>35</v>
      </c>
      <c r="C22" s="237">
        <v>2265</v>
      </c>
      <c r="D22" s="235">
        <v>3139221</v>
      </c>
      <c r="E22" s="235">
        <v>3444</v>
      </c>
      <c r="F22" s="245">
        <v>5538436</v>
      </c>
      <c r="G22" s="272" t="s">
        <v>1077</v>
      </c>
      <c r="H22" s="252" t="s">
        <v>1078</v>
      </c>
      <c r="I22" s="249" t="s">
        <v>1079</v>
      </c>
      <c r="J22" s="263">
        <v>30.239232698433</v>
      </c>
      <c r="K22" s="253">
        <v>3.8190550943895099E-8</v>
      </c>
      <c r="L22" s="275">
        <v>1.5912802393434999</v>
      </c>
      <c r="M22" s="268">
        <v>1.4324785057548599</v>
      </c>
      <c r="N22" s="233"/>
    </row>
    <row r="23" spans="1:14" x14ac:dyDescent="0.25">
      <c r="A23" s="53">
        <f t="shared" si="0"/>
        <v>19</v>
      </c>
      <c r="B23" s="243" t="s">
        <v>27</v>
      </c>
      <c r="C23" s="237">
        <v>2079</v>
      </c>
      <c r="D23" s="235">
        <v>2970644</v>
      </c>
      <c r="E23" s="235">
        <v>3076</v>
      </c>
      <c r="F23" s="245">
        <v>5076738</v>
      </c>
      <c r="G23" s="272" t="s">
        <v>1080</v>
      </c>
      <c r="H23" s="252" t="s">
        <v>1081</v>
      </c>
      <c r="I23" s="249" t="s">
        <v>1082</v>
      </c>
      <c r="J23" s="263">
        <v>25.804009140710701</v>
      </c>
      <c r="K23" s="253">
        <v>3.7790269125093E-7</v>
      </c>
      <c r="L23" s="275">
        <v>1.5779748203238799</v>
      </c>
      <c r="M23" s="268">
        <v>1.41025567325699</v>
      </c>
      <c r="N23" s="233"/>
    </row>
    <row r="24" spans="1:14" x14ac:dyDescent="0.25">
      <c r="A24" s="53">
        <f t="shared" si="0"/>
        <v>20</v>
      </c>
      <c r="B24" s="243" t="s">
        <v>37</v>
      </c>
      <c r="C24" s="237">
        <v>994</v>
      </c>
      <c r="D24" s="235">
        <v>3140492</v>
      </c>
      <c r="E24" s="235">
        <v>1474</v>
      </c>
      <c r="F24" s="245">
        <v>5475111</v>
      </c>
      <c r="G24" s="272" t="s">
        <v>1083</v>
      </c>
      <c r="H24" s="252" t="s">
        <v>1084</v>
      </c>
      <c r="I24" s="249" t="s">
        <v>1085</v>
      </c>
      <c r="J24" s="263">
        <v>15.577667998137899</v>
      </c>
      <c r="K24" s="253">
        <v>7.9184328079073802E-5</v>
      </c>
      <c r="L24" s="275">
        <v>1.6299786944480901</v>
      </c>
      <c r="M24" s="268">
        <v>1.3879827664486599</v>
      </c>
      <c r="N24" s="233"/>
    </row>
    <row r="25" spans="1:14" x14ac:dyDescent="0.25">
      <c r="A25" s="53">
        <f t="shared" si="0"/>
        <v>21</v>
      </c>
      <c r="B25" s="243" t="s">
        <v>56</v>
      </c>
      <c r="C25" s="237">
        <v>891</v>
      </c>
      <c r="D25" s="235">
        <v>2259755</v>
      </c>
      <c r="E25" s="235">
        <v>1224</v>
      </c>
      <c r="F25" s="245">
        <v>3657135</v>
      </c>
      <c r="G25" s="272" t="s">
        <v>1086</v>
      </c>
      <c r="H25" s="252" t="s">
        <v>1087</v>
      </c>
      <c r="I25" s="249" t="s">
        <v>1088</v>
      </c>
      <c r="J25" s="263">
        <v>13.8757630189981</v>
      </c>
      <c r="K25" s="253">
        <v>1.9530087855745799E-4</v>
      </c>
      <c r="L25" s="275">
        <v>1.63594465983443</v>
      </c>
      <c r="M25" s="268">
        <v>1.37577228849292</v>
      </c>
      <c r="N25" s="233"/>
    </row>
    <row r="26" spans="1:14" x14ac:dyDescent="0.25">
      <c r="A26" s="53">
        <f t="shared" si="0"/>
        <v>22</v>
      </c>
      <c r="B26" s="243" t="s">
        <v>55</v>
      </c>
      <c r="C26" s="237">
        <v>2584</v>
      </c>
      <c r="D26" s="235">
        <v>645681</v>
      </c>
      <c r="E26" s="235">
        <v>5802</v>
      </c>
      <c r="F26" s="245">
        <v>1638554</v>
      </c>
      <c r="G26" s="272" t="s">
        <v>826</v>
      </c>
      <c r="H26" s="252" t="s">
        <v>827</v>
      </c>
      <c r="I26" s="249" t="s">
        <v>828</v>
      </c>
      <c r="J26" s="263">
        <v>26.714091587782701</v>
      </c>
      <c r="K26" s="253">
        <v>2.3589489706043999E-7</v>
      </c>
      <c r="L26" s="275">
        <v>1.5124471481263699</v>
      </c>
      <c r="M26" s="268">
        <v>1.36980325640828</v>
      </c>
      <c r="N26" s="233"/>
    </row>
    <row r="27" spans="1:14" x14ac:dyDescent="0.25">
      <c r="A27" s="53">
        <f t="shared" si="0"/>
        <v>23</v>
      </c>
      <c r="B27" s="243" t="s">
        <v>10</v>
      </c>
      <c r="C27" s="237">
        <v>853</v>
      </c>
      <c r="D27" s="235">
        <v>2941453</v>
      </c>
      <c r="E27" s="235">
        <v>1345</v>
      </c>
      <c r="F27" s="245">
        <v>5346993</v>
      </c>
      <c r="G27" s="272" t="s">
        <v>829</v>
      </c>
      <c r="H27" s="252" t="s">
        <v>830</v>
      </c>
      <c r="I27" s="249" t="s">
        <v>831</v>
      </c>
      <c r="J27" s="263">
        <v>10.5755966873748</v>
      </c>
      <c r="K27" s="254">
        <v>1.1459027635356499E-3</v>
      </c>
      <c r="L27" s="275">
        <v>1.5725253916349</v>
      </c>
      <c r="M27" s="268">
        <v>1.3058758672223201</v>
      </c>
      <c r="N27" s="233"/>
    </row>
    <row r="28" spans="1:14" x14ac:dyDescent="0.25">
      <c r="A28" s="53">
        <f t="shared" si="0"/>
        <v>24</v>
      </c>
      <c r="B28" s="243" t="s">
        <v>26</v>
      </c>
      <c r="C28" s="237">
        <v>44</v>
      </c>
      <c r="D28" s="235">
        <v>481368</v>
      </c>
      <c r="E28" s="235">
        <v>96</v>
      </c>
      <c r="F28" s="245">
        <v>1566165</v>
      </c>
      <c r="G28" s="272" t="s">
        <v>832</v>
      </c>
      <c r="H28" s="252" t="s">
        <v>833</v>
      </c>
      <c r="I28" s="249" t="s">
        <v>834</v>
      </c>
      <c r="J28" s="263">
        <v>4.8816846921801398</v>
      </c>
      <c r="K28" s="254">
        <v>2.7143114533236298E-2</v>
      </c>
      <c r="L28" s="275">
        <v>2.3469953898929301</v>
      </c>
      <c r="M28" s="268">
        <v>1.2572133760426201</v>
      </c>
      <c r="N28" s="233"/>
    </row>
    <row r="29" spans="1:14" x14ac:dyDescent="0.25">
      <c r="A29" s="53">
        <f t="shared" si="0"/>
        <v>25</v>
      </c>
      <c r="B29" s="243" t="s">
        <v>15</v>
      </c>
      <c r="C29" s="237">
        <v>1403</v>
      </c>
      <c r="D29" s="235">
        <v>3370820</v>
      </c>
      <c r="E29" s="235">
        <v>2065</v>
      </c>
      <c r="F29" s="245">
        <v>5539815</v>
      </c>
      <c r="G29" s="272" t="s">
        <v>1089</v>
      </c>
      <c r="H29" s="252" t="s">
        <v>1090</v>
      </c>
      <c r="I29" s="249" t="s">
        <v>1091</v>
      </c>
      <c r="J29" s="263">
        <v>10.1676110966386</v>
      </c>
      <c r="K29" s="254">
        <v>1.4292934945797601E-3</v>
      </c>
      <c r="L29" s="275">
        <v>1.4772926541211</v>
      </c>
      <c r="M29" s="268">
        <v>1.2560595868603599</v>
      </c>
      <c r="N29" s="233"/>
    </row>
    <row r="30" spans="1:14" x14ac:dyDescent="0.25">
      <c r="A30" s="53">
        <f t="shared" si="0"/>
        <v>26</v>
      </c>
      <c r="B30" s="243" t="s">
        <v>66</v>
      </c>
      <c r="C30" s="237">
        <v>4380</v>
      </c>
      <c r="D30" s="235">
        <v>3277148</v>
      </c>
      <c r="E30" s="235">
        <v>6975</v>
      </c>
      <c r="F30" s="245">
        <v>5521935</v>
      </c>
      <c r="G30" s="272" t="s">
        <v>1092</v>
      </c>
      <c r="H30" s="252" t="s">
        <v>1093</v>
      </c>
      <c r="I30" s="249" t="s">
        <v>1094</v>
      </c>
      <c r="J30" s="263">
        <v>8.5710204564778696</v>
      </c>
      <c r="K30" s="254">
        <v>3.4155566925472198E-3</v>
      </c>
      <c r="L30" s="275">
        <v>1.3057780928432301</v>
      </c>
      <c r="M30" s="268">
        <v>1.15724920939714</v>
      </c>
      <c r="N30" s="233"/>
    </row>
    <row r="31" spans="1:14" x14ac:dyDescent="0.25">
      <c r="A31" s="53">
        <f t="shared" si="0"/>
        <v>27</v>
      </c>
      <c r="B31" s="243" t="s">
        <v>24</v>
      </c>
      <c r="C31" s="237">
        <v>580</v>
      </c>
      <c r="D31" s="235">
        <v>1329495</v>
      </c>
      <c r="E31" s="235">
        <v>1074</v>
      </c>
      <c r="F31" s="245">
        <v>2759701</v>
      </c>
      <c r="G31" s="272" t="s">
        <v>835</v>
      </c>
      <c r="H31" s="252" t="s">
        <v>836</v>
      </c>
      <c r="I31" s="249" t="s">
        <v>837</v>
      </c>
      <c r="J31" s="263">
        <v>4.91545598301885</v>
      </c>
      <c r="K31" s="254">
        <v>2.66174363778134E-2</v>
      </c>
      <c r="L31" s="275">
        <v>1.48910738800486</v>
      </c>
      <c r="M31" s="268">
        <v>1.1292406924695</v>
      </c>
      <c r="N31" s="233"/>
    </row>
    <row r="32" spans="1:14" x14ac:dyDescent="0.25">
      <c r="A32" s="53">
        <f t="shared" si="0"/>
        <v>28</v>
      </c>
      <c r="B32" s="243" t="s">
        <v>11</v>
      </c>
      <c r="C32" s="237">
        <v>601</v>
      </c>
      <c r="D32" s="235">
        <v>1925342</v>
      </c>
      <c r="E32" s="235">
        <v>1070</v>
      </c>
      <c r="F32" s="245">
        <v>3825085</v>
      </c>
      <c r="G32" s="272" t="s">
        <v>1095</v>
      </c>
      <c r="H32" s="252" t="s">
        <v>1096</v>
      </c>
      <c r="I32" s="249" t="s">
        <v>1097</v>
      </c>
      <c r="J32" s="263">
        <v>4.6309214108149597</v>
      </c>
      <c r="K32" s="254">
        <v>3.1400695818399597E-2</v>
      </c>
      <c r="L32" s="275">
        <v>1.4754210009067801</v>
      </c>
      <c r="M32" s="268">
        <v>1.10914763487051</v>
      </c>
      <c r="N32" s="233"/>
    </row>
    <row r="33" spans="1:14" x14ac:dyDescent="0.25">
      <c r="A33" s="53">
        <f t="shared" si="0"/>
        <v>29</v>
      </c>
      <c r="B33" s="243" t="s">
        <v>51</v>
      </c>
      <c r="C33" s="237">
        <v>1711</v>
      </c>
      <c r="D33" s="235">
        <v>2847797</v>
      </c>
      <c r="E33" s="235">
        <v>3106</v>
      </c>
      <c r="F33" s="245">
        <v>5525804</v>
      </c>
      <c r="G33" s="272" t="s">
        <v>1098</v>
      </c>
      <c r="H33" s="252" t="s">
        <v>1099</v>
      </c>
      <c r="I33" s="249" t="s">
        <v>1100</v>
      </c>
      <c r="J33" s="263">
        <v>4.8961968087181802</v>
      </c>
      <c r="K33" s="254">
        <v>2.6915911092999099E-2</v>
      </c>
      <c r="L33" s="275">
        <v>1.3401363117206599</v>
      </c>
      <c r="M33" s="268">
        <v>1.0952776834531499</v>
      </c>
      <c r="N33" s="233"/>
    </row>
    <row r="34" spans="1:14" x14ac:dyDescent="0.25">
      <c r="A34" s="53">
        <f t="shared" si="0"/>
        <v>30</v>
      </c>
      <c r="B34" s="243" t="s">
        <v>54</v>
      </c>
      <c r="C34" s="237">
        <v>1495</v>
      </c>
      <c r="D34" s="235">
        <v>2893036</v>
      </c>
      <c r="E34" s="235">
        <v>2500</v>
      </c>
      <c r="F34" s="245">
        <v>5196269</v>
      </c>
      <c r="G34" s="272" t="s">
        <v>1101</v>
      </c>
      <c r="H34" s="252" t="s">
        <v>1102</v>
      </c>
      <c r="I34" s="249" t="s">
        <v>1103</v>
      </c>
      <c r="J34" s="263">
        <v>4.7783335564287297</v>
      </c>
      <c r="K34" s="254">
        <v>2.88199974195039E-2</v>
      </c>
      <c r="L34" s="275">
        <v>1.35605916334343</v>
      </c>
      <c r="M34" s="268">
        <v>1.0937312053188</v>
      </c>
      <c r="N34" s="233"/>
    </row>
    <row r="35" spans="1:14" x14ac:dyDescent="0.25">
      <c r="A35" s="53">
        <f t="shared" si="0"/>
        <v>31</v>
      </c>
      <c r="B35" s="34" t="s">
        <v>58</v>
      </c>
      <c r="C35" s="237">
        <v>1431</v>
      </c>
      <c r="D35" s="235">
        <v>2165819</v>
      </c>
      <c r="E35" s="235">
        <v>2254</v>
      </c>
      <c r="F35" s="245">
        <v>3656105</v>
      </c>
      <c r="G35" s="272" t="s">
        <v>1104</v>
      </c>
      <c r="H35" s="252" t="s">
        <v>1105</v>
      </c>
      <c r="I35" s="249" t="s">
        <v>1106</v>
      </c>
      <c r="J35" s="263">
        <v>4.1985679997199901</v>
      </c>
      <c r="K35" s="254">
        <v>4.0458130274059E-2</v>
      </c>
      <c r="L35" s="275">
        <v>1.3488248162560299</v>
      </c>
      <c r="M35" s="268">
        <v>1.05786352083672</v>
      </c>
      <c r="N35" s="233"/>
    </row>
    <row r="36" spans="1:14" x14ac:dyDescent="0.25">
      <c r="A36" s="53">
        <f t="shared" si="0"/>
        <v>32</v>
      </c>
      <c r="B36" s="243" t="s">
        <v>12</v>
      </c>
      <c r="C36" s="237">
        <v>1036</v>
      </c>
      <c r="D36" s="235">
        <v>2503411</v>
      </c>
      <c r="E36" s="235">
        <v>2040</v>
      </c>
      <c r="F36" s="245">
        <v>5313456</v>
      </c>
      <c r="G36" s="272" t="s">
        <v>838</v>
      </c>
      <c r="H36" s="252" t="s">
        <v>839</v>
      </c>
      <c r="I36" s="249" t="s">
        <v>840</v>
      </c>
      <c r="J36" s="263">
        <v>3.8656194175880998</v>
      </c>
      <c r="K36" s="254">
        <v>4.9284998428369302E-2</v>
      </c>
      <c r="L36" s="275">
        <v>1.3675471778997701</v>
      </c>
      <c r="M36" s="268">
        <v>1.0149694460855001</v>
      </c>
      <c r="N36" s="233"/>
    </row>
    <row r="37" spans="1:14" x14ac:dyDescent="0.25">
      <c r="A37" s="53">
        <f t="shared" si="0"/>
        <v>33</v>
      </c>
      <c r="B37" s="243" t="s">
        <v>48</v>
      </c>
      <c r="C37" s="237">
        <v>633</v>
      </c>
      <c r="D37" s="235">
        <v>1526856</v>
      </c>
      <c r="E37" s="235">
        <v>1318</v>
      </c>
      <c r="F37" s="245">
        <v>3462461</v>
      </c>
      <c r="G37" s="272" t="s">
        <v>862</v>
      </c>
      <c r="H37" s="252" t="s">
        <v>863</v>
      </c>
      <c r="I37" s="249" t="s">
        <v>864</v>
      </c>
      <c r="J37" s="263">
        <v>3.1170685973753498</v>
      </c>
      <c r="K37" s="254">
        <v>7.7476044517386697E-2</v>
      </c>
      <c r="L37" s="275">
        <v>1.4005570598922601</v>
      </c>
      <c r="M37" s="268">
        <v>1</v>
      </c>
      <c r="N37" s="233"/>
    </row>
    <row r="38" spans="1:14" x14ac:dyDescent="0.25">
      <c r="A38" s="53">
        <f t="shared" si="0"/>
        <v>34</v>
      </c>
      <c r="B38" s="243" t="s">
        <v>40</v>
      </c>
      <c r="C38" s="237">
        <v>442</v>
      </c>
      <c r="D38" s="235">
        <v>753640</v>
      </c>
      <c r="E38" s="235">
        <v>1007</v>
      </c>
      <c r="F38" s="245">
        <v>1882514</v>
      </c>
      <c r="G38" s="272" t="s">
        <v>859</v>
      </c>
      <c r="H38" s="252" t="s">
        <v>860</v>
      </c>
      <c r="I38" s="249" t="s">
        <v>861</v>
      </c>
      <c r="J38" s="263">
        <v>2.6018224682989399</v>
      </c>
      <c r="K38" s="254">
        <v>0.106740907004874</v>
      </c>
      <c r="L38" s="275">
        <v>1.4213303865365501</v>
      </c>
      <c r="M38" s="268">
        <v>1</v>
      </c>
      <c r="N38" s="233"/>
    </row>
    <row r="39" spans="1:14" x14ac:dyDescent="0.25">
      <c r="A39" s="53">
        <f t="shared" si="0"/>
        <v>35</v>
      </c>
      <c r="B39" s="243" t="s">
        <v>41</v>
      </c>
      <c r="C39" s="237">
        <v>762</v>
      </c>
      <c r="D39" s="235">
        <v>3115976</v>
      </c>
      <c r="E39" s="235">
        <v>1203</v>
      </c>
      <c r="F39" s="245">
        <v>5294326</v>
      </c>
      <c r="G39" s="272" t="s">
        <v>1110</v>
      </c>
      <c r="H39" s="252" t="s">
        <v>1111</v>
      </c>
      <c r="I39" s="249" t="s">
        <v>1112</v>
      </c>
      <c r="J39" s="263">
        <v>2.5183951541337501</v>
      </c>
      <c r="K39" s="254">
        <v>0.11252505039053</v>
      </c>
      <c r="L39" s="275">
        <v>1.36260805307334</v>
      </c>
      <c r="M39" s="268">
        <v>1</v>
      </c>
      <c r="N39" s="233"/>
    </row>
    <row r="40" spans="1:14" x14ac:dyDescent="0.25">
      <c r="A40" s="53">
        <f t="shared" si="0"/>
        <v>36</v>
      </c>
      <c r="B40" s="243" t="s">
        <v>59</v>
      </c>
      <c r="C40" s="237">
        <v>488</v>
      </c>
      <c r="D40" s="235">
        <v>3140998</v>
      </c>
      <c r="E40" s="235">
        <v>781</v>
      </c>
      <c r="F40" s="245">
        <v>5475804</v>
      </c>
      <c r="G40" s="272" t="s">
        <v>847</v>
      </c>
      <c r="H40" s="252" t="s">
        <v>848</v>
      </c>
      <c r="I40" s="249" t="s">
        <v>849</v>
      </c>
      <c r="J40" s="263">
        <v>2.1985418695129599</v>
      </c>
      <c r="K40" s="254">
        <v>0.13814135510789799</v>
      </c>
      <c r="L40" s="275">
        <v>1.40115951242702</v>
      </c>
      <c r="M40" s="268">
        <v>1</v>
      </c>
      <c r="N40" s="233"/>
    </row>
    <row r="41" spans="1:14" x14ac:dyDescent="0.25">
      <c r="A41" s="53">
        <f t="shared" si="0"/>
        <v>37</v>
      </c>
      <c r="B41" s="243" t="s">
        <v>67</v>
      </c>
      <c r="C41" s="237">
        <v>12953</v>
      </c>
      <c r="D41" s="235">
        <v>3359270</v>
      </c>
      <c r="E41" s="235">
        <v>20947</v>
      </c>
      <c r="F41" s="245">
        <v>5520933</v>
      </c>
      <c r="G41" s="272" t="s">
        <v>1128</v>
      </c>
      <c r="H41" s="252" t="s">
        <v>1129</v>
      </c>
      <c r="I41" s="249" t="s">
        <v>1130</v>
      </c>
      <c r="J41" s="263">
        <v>2.0809582261092099</v>
      </c>
      <c r="K41" s="254">
        <v>0.14914652236520501</v>
      </c>
      <c r="L41" s="275">
        <v>1.1446255874436</v>
      </c>
      <c r="M41" s="268">
        <v>1</v>
      </c>
      <c r="N41" s="233"/>
    </row>
    <row r="42" spans="1:14" x14ac:dyDescent="0.25">
      <c r="A42" s="53">
        <f t="shared" si="0"/>
        <v>38</v>
      </c>
      <c r="B42" s="243" t="s">
        <v>9</v>
      </c>
      <c r="C42" s="237">
        <v>1859</v>
      </c>
      <c r="D42" s="235">
        <v>3370364</v>
      </c>
      <c r="E42" s="235">
        <v>2842</v>
      </c>
      <c r="F42" s="245">
        <v>5325624</v>
      </c>
      <c r="G42" s="272" t="s">
        <v>1125</v>
      </c>
      <c r="H42" s="252" t="s">
        <v>1126</v>
      </c>
      <c r="I42" s="249" t="s">
        <v>1127</v>
      </c>
      <c r="J42" s="263">
        <v>1.22628526309145</v>
      </c>
      <c r="K42" s="254">
        <v>0.26813068417382502</v>
      </c>
      <c r="L42" s="275">
        <v>1.2198534267319101</v>
      </c>
      <c r="M42" s="268">
        <v>1</v>
      </c>
      <c r="N42" s="233"/>
    </row>
    <row r="43" spans="1:14" x14ac:dyDescent="0.25">
      <c r="A43" s="53">
        <f t="shared" si="0"/>
        <v>39</v>
      </c>
      <c r="B43" s="243" t="s">
        <v>33</v>
      </c>
      <c r="C43" s="237">
        <v>1445</v>
      </c>
      <c r="D43" s="235">
        <v>1026242</v>
      </c>
      <c r="E43" s="235">
        <v>4685</v>
      </c>
      <c r="F43" s="245">
        <v>3437583</v>
      </c>
      <c r="G43" s="272" t="s">
        <v>844</v>
      </c>
      <c r="H43" s="252" t="s">
        <v>845</v>
      </c>
      <c r="I43" s="249" t="s">
        <v>846</v>
      </c>
      <c r="J43" s="263">
        <v>1.1727585068104101</v>
      </c>
      <c r="K43" s="254">
        <v>0.278835165792432</v>
      </c>
      <c r="L43" s="275">
        <v>1.21801784483896</v>
      </c>
      <c r="M43" s="268">
        <v>1</v>
      </c>
      <c r="N43" s="233"/>
    </row>
    <row r="44" spans="1:14" x14ac:dyDescent="0.25">
      <c r="A44" s="53">
        <f t="shared" si="0"/>
        <v>40</v>
      </c>
      <c r="B44" s="243" t="s">
        <v>21</v>
      </c>
      <c r="C44" s="237">
        <v>65</v>
      </c>
      <c r="D44" s="235">
        <v>2387858</v>
      </c>
      <c r="E44" s="235">
        <v>128</v>
      </c>
      <c r="F44" s="245">
        <v>5470517</v>
      </c>
      <c r="G44" s="272" t="s">
        <v>841</v>
      </c>
      <c r="H44" s="252" t="s">
        <v>842</v>
      </c>
      <c r="I44" s="249" t="s">
        <v>843</v>
      </c>
      <c r="J44" s="263">
        <v>0.98912911563749895</v>
      </c>
      <c r="K44" s="254">
        <v>0.31995531941989902</v>
      </c>
      <c r="L44" s="275">
        <v>1.5993537084023099</v>
      </c>
      <c r="M44" s="268">
        <v>1</v>
      </c>
      <c r="N44" s="233"/>
    </row>
    <row r="45" spans="1:14" x14ac:dyDescent="0.25">
      <c r="A45" s="53">
        <f t="shared" si="0"/>
        <v>41</v>
      </c>
      <c r="B45" s="243" t="s">
        <v>44</v>
      </c>
      <c r="C45" s="237">
        <v>306</v>
      </c>
      <c r="D45" s="235">
        <v>1965042</v>
      </c>
      <c r="E45" s="235">
        <v>524</v>
      </c>
      <c r="F45" s="245">
        <v>3592734</v>
      </c>
      <c r="G45" s="272" t="s">
        <v>1122</v>
      </c>
      <c r="H45" s="252" t="s">
        <v>1123</v>
      </c>
      <c r="I45" s="249" t="s">
        <v>1124</v>
      </c>
      <c r="J45" s="263">
        <v>0.82881405663820795</v>
      </c>
      <c r="K45" s="254">
        <v>0.36261568118305498</v>
      </c>
      <c r="L45" s="275">
        <v>1.33647777102998</v>
      </c>
      <c r="M45" s="268">
        <v>1</v>
      </c>
      <c r="N45" s="233"/>
    </row>
    <row r="46" spans="1:14" x14ac:dyDescent="0.25">
      <c r="A46" s="53">
        <f t="shared" si="0"/>
        <v>42</v>
      </c>
      <c r="B46" s="243" t="s">
        <v>47</v>
      </c>
      <c r="C46" s="237">
        <v>741</v>
      </c>
      <c r="D46" s="235">
        <v>3140745</v>
      </c>
      <c r="E46" s="235">
        <v>1253</v>
      </c>
      <c r="F46" s="245">
        <v>5527657</v>
      </c>
      <c r="G46" s="272" t="s">
        <v>853</v>
      </c>
      <c r="H46" s="252" t="s">
        <v>854</v>
      </c>
      <c r="I46" s="249" t="s">
        <v>855</v>
      </c>
      <c r="J46" s="263">
        <v>0.74526269170700998</v>
      </c>
      <c r="K46" s="254">
        <v>0.38798024795261898</v>
      </c>
      <c r="L46" s="275">
        <v>1.24690637592153</v>
      </c>
      <c r="M46" s="268">
        <v>1</v>
      </c>
      <c r="N46" s="233"/>
    </row>
    <row r="47" spans="1:14" x14ac:dyDescent="0.25">
      <c r="A47" s="53">
        <f t="shared" si="0"/>
        <v>43</v>
      </c>
      <c r="B47" s="243" t="s">
        <v>43</v>
      </c>
      <c r="C47" s="237">
        <v>277</v>
      </c>
      <c r="D47" s="235">
        <v>1527212</v>
      </c>
      <c r="E47" s="235">
        <v>604</v>
      </c>
      <c r="F47" s="245">
        <v>3539254</v>
      </c>
      <c r="G47" s="272" t="s">
        <v>850</v>
      </c>
      <c r="H47" s="252" t="s">
        <v>851</v>
      </c>
      <c r="I47" s="249" t="s">
        <v>852</v>
      </c>
      <c r="J47" s="263">
        <v>0.70477797925385</v>
      </c>
      <c r="K47" s="254">
        <v>0.40118286624562599</v>
      </c>
      <c r="L47" s="275">
        <v>1.32114077908921</v>
      </c>
      <c r="M47" s="268">
        <v>1</v>
      </c>
      <c r="N47" s="233"/>
    </row>
    <row r="48" spans="1:14" x14ac:dyDescent="0.25">
      <c r="A48" s="53">
        <f t="shared" si="0"/>
        <v>44</v>
      </c>
      <c r="B48" s="243" t="s">
        <v>49</v>
      </c>
      <c r="C48" s="237">
        <v>2469</v>
      </c>
      <c r="D48" s="235">
        <v>2566634</v>
      </c>
      <c r="E48" s="235">
        <v>5238</v>
      </c>
      <c r="F48" s="245">
        <v>5536642</v>
      </c>
      <c r="G48" s="272" t="s">
        <v>1113</v>
      </c>
      <c r="H48" s="252" t="s">
        <v>1114</v>
      </c>
      <c r="I48" s="249" t="s">
        <v>1115</v>
      </c>
      <c r="J48" s="263">
        <v>0.46566747757724902</v>
      </c>
      <c r="K48" s="254">
        <v>0.49498711294418002</v>
      </c>
      <c r="L48" s="275">
        <v>1.1474486948467599</v>
      </c>
      <c r="M48" s="268">
        <v>1</v>
      </c>
      <c r="N48" s="233"/>
    </row>
    <row r="49" spans="1:14" x14ac:dyDescent="0.25">
      <c r="A49" s="53">
        <f t="shared" si="0"/>
        <v>45</v>
      </c>
      <c r="B49" s="243" t="s">
        <v>23</v>
      </c>
      <c r="C49" s="237">
        <v>193</v>
      </c>
      <c r="D49" s="235">
        <v>953069</v>
      </c>
      <c r="E49" s="235">
        <v>359</v>
      </c>
      <c r="F49" s="245">
        <v>1883162</v>
      </c>
      <c r="G49" s="272" t="s">
        <v>856</v>
      </c>
      <c r="H49" s="252" t="s">
        <v>857</v>
      </c>
      <c r="I49" s="249" t="s">
        <v>858</v>
      </c>
      <c r="J49" s="263">
        <v>0.45778390901871802</v>
      </c>
      <c r="K49" s="254">
        <v>0.49866149142418298</v>
      </c>
      <c r="L49" s="275">
        <v>1.31935356168948</v>
      </c>
      <c r="M49" s="268">
        <v>1</v>
      </c>
      <c r="N49" s="233"/>
    </row>
    <row r="50" spans="1:14" x14ac:dyDescent="0.25">
      <c r="A50" s="53">
        <f t="shared" si="0"/>
        <v>46</v>
      </c>
      <c r="B50" s="243" t="s">
        <v>29</v>
      </c>
      <c r="C50" s="237">
        <v>206</v>
      </c>
      <c r="D50" s="235">
        <v>981891</v>
      </c>
      <c r="E50" s="235">
        <v>379</v>
      </c>
      <c r="F50" s="245">
        <v>1883142</v>
      </c>
      <c r="G50" s="272" t="s">
        <v>1116</v>
      </c>
      <c r="H50" s="252" t="s">
        <v>1117</v>
      </c>
      <c r="I50" s="249" t="s">
        <v>1118</v>
      </c>
      <c r="J50" s="263">
        <v>0.23046404498400599</v>
      </c>
      <c r="K50" s="254">
        <v>0.63117995943157901</v>
      </c>
      <c r="L50" s="275">
        <v>1.2527158901442701</v>
      </c>
      <c r="M50" s="268">
        <v>1</v>
      </c>
      <c r="N50" s="233"/>
    </row>
    <row r="51" spans="1:14" x14ac:dyDescent="0.25">
      <c r="A51" s="53">
        <f t="shared" si="0"/>
        <v>47</v>
      </c>
      <c r="B51" s="243" t="s">
        <v>60</v>
      </c>
      <c r="C51" s="237">
        <v>388</v>
      </c>
      <c r="D51" s="235">
        <v>981709</v>
      </c>
      <c r="E51" s="235">
        <v>727</v>
      </c>
      <c r="F51" s="245">
        <v>1882794</v>
      </c>
      <c r="G51" s="272" t="s">
        <v>1119</v>
      </c>
      <c r="H51" s="252" t="s">
        <v>1120</v>
      </c>
      <c r="I51" s="249" t="s">
        <v>1121</v>
      </c>
      <c r="J51" s="263">
        <v>0.137247801806238</v>
      </c>
      <c r="K51" s="254">
        <v>0.71103254572396901</v>
      </c>
      <c r="L51" s="275">
        <v>1.17885122942134</v>
      </c>
      <c r="M51" s="268">
        <v>1</v>
      </c>
      <c r="N51" s="233"/>
    </row>
    <row r="52" spans="1:14" x14ac:dyDescent="0.25">
      <c r="A52" s="53">
        <f t="shared" si="0"/>
        <v>48</v>
      </c>
      <c r="B52" s="243" t="s">
        <v>64</v>
      </c>
      <c r="C52" s="237">
        <v>1463</v>
      </c>
      <c r="D52" s="235">
        <v>1664962</v>
      </c>
      <c r="E52" s="235">
        <v>2877</v>
      </c>
      <c r="F52" s="245">
        <v>3307541</v>
      </c>
      <c r="G52" s="272" t="s">
        <v>1131</v>
      </c>
      <c r="H52" s="252" t="s">
        <v>1132</v>
      </c>
      <c r="I52" s="249" t="s">
        <v>1133</v>
      </c>
      <c r="J52" s="263">
        <v>9.97045801344041E-2</v>
      </c>
      <c r="K52" s="254">
        <v>0.75218443781518796</v>
      </c>
      <c r="L52" s="275">
        <v>1.11162696937066</v>
      </c>
      <c r="M52" s="268">
        <v>1</v>
      </c>
      <c r="N52" s="233"/>
    </row>
    <row r="53" spans="1:14" x14ac:dyDescent="0.25">
      <c r="A53" s="53">
        <f t="shared" si="0"/>
        <v>49</v>
      </c>
      <c r="B53" s="243" t="s">
        <v>7</v>
      </c>
      <c r="C53" s="237">
        <v>236</v>
      </c>
      <c r="D53" s="235">
        <v>3199859</v>
      </c>
      <c r="E53" s="235">
        <v>401</v>
      </c>
      <c r="F53" s="245">
        <v>5532478</v>
      </c>
      <c r="G53" s="272" t="s">
        <v>1107</v>
      </c>
      <c r="H53" s="252" t="s">
        <v>1108</v>
      </c>
      <c r="I53" s="249" t="s">
        <v>1109</v>
      </c>
      <c r="J53" s="263">
        <v>4.4974568421279899E-2</v>
      </c>
      <c r="K53" s="254">
        <v>0.83205079881691102</v>
      </c>
      <c r="L53" s="275">
        <v>1.1511858136600499</v>
      </c>
      <c r="M53" s="268">
        <v>1</v>
      </c>
      <c r="N53" s="233"/>
    </row>
    <row r="54" spans="1:14" x14ac:dyDescent="0.25">
      <c r="A54" s="53">
        <f t="shared" ref="A54:A66" si="1">A53+1</f>
        <v>50</v>
      </c>
      <c r="B54" s="243" t="s">
        <v>20</v>
      </c>
      <c r="C54" s="237">
        <v>16139</v>
      </c>
      <c r="D54" s="235">
        <v>2580109</v>
      </c>
      <c r="E54" s="235">
        <v>35051</v>
      </c>
      <c r="F54" s="245">
        <v>5489818</v>
      </c>
      <c r="G54" s="272" t="s">
        <v>874</v>
      </c>
      <c r="H54" s="252" t="s">
        <v>875</v>
      </c>
      <c r="I54" s="249" t="s">
        <v>876</v>
      </c>
      <c r="J54" s="263">
        <v>4.6160750093259901</v>
      </c>
      <c r="K54" s="254">
        <v>3.1673636083094703E-2</v>
      </c>
      <c r="L54" s="275">
        <v>1.165515982249</v>
      </c>
      <c r="M54" s="268" t="s">
        <v>42</v>
      </c>
      <c r="N54" s="233"/>
    </row>
    <row r="55" spans="1:14" x14ac:dyDescent="0.25">
      <c r="A55" s="53">
        <f t="shared" si="1"/>
        <v>51</v>
      </c>
      <c r="B55" s="243" t="s">
        <v>13</v>
      </c>
      <c r="C55" s="237">
        <v>559</v>
      </c>
      <c r="D55" s="235">
        <v>2254643</v>
      </c>
      <c r="E55" s="235">
        <v>1013</v>
      </c>
      <c r="F55" s="245">
        <v>3937246</v>
      </c>
      <c r="G55" s="272" t="s">
        <v>1137</v>
      </c>
      <c r="H55" s="252" t="s">
        <v>1138</v>
      </c>
      <c r="I55" s="249" t="s">
        <v>1139</v>
      </c>
      <c r="J55" s="263">
        <v>0.49393274489139499</v>
      </c>
      <c r="K55" s="254">
        <v>0.48217822227257101</v>
      </c>
      <c r="L55" s="275">
        <v>1.23555316913957</v>
      </c>
      <c r="M55" s="268" t="s">
        <v>42</v>
      </c>
      <c r="N55" s="233"/>
    </row>
    <row r="56" spans="1:14" x14ac:dyDescent="0.25">
      <c r="A56" s="53">
        <f t="shared" si="1"/>
        <v>52</v>
      </c>
      <c r="B56" s="243" t="s">
        <v>46</v>
      </c>
      <c r="C56" s="237">
        <v>1853</v>
      </c>
      <c r="D56" s="235">
        <v>2574008</v>
      </c>
      <c r="E56" s="235">
        <v>4191</v>
      </c>
      <c r="F56" s="245">
        <v>5524719</v>
      </c>
      <c r="G56" s="272" t="s">
        <v>1146</v>
      </c>
      <c r="H56" s="252" t="s">
        <v>1147</v>
      </c>
      <c r="I56" s="249" t="s">
        <v>1148</v>
      </c>
      <c r="J56" s="263">
        <v>3.5215705742834098</v>
      </c>
      <c r="K56" s="254">
        <v>6.0575019960553401E-2</v>
      </c>
      <c r="L56" s="275">
        <v>1.2916391811828001</v>
      </c>
      <c r="M56" s="268" t="s">
        <v>42</v>
      </c>
      <c r="N56" s="233"/>
    </row>
    <row r="57" spans="1:14" x14ac:dyDescent="0.25">
      <c r="A57" s="53">
        <f t="shared" si="1"/>
        <v>53</v>
      </c>
      <c r="B57" s="243" t="s">
        <v>45</v>
      </c>
      <c r="C57" s="237">
        <v>429</v>
      </c>
      <c r="D57" s="235">
        <v>753653</v>
      </c>
      <c r="E57" s="235">
        <v>1106</v>
      </c>
      <c r="F57" s="245">
        <v>1843104</v>
      </c>
      <c r="G57" s="272" t="s">
        <v>868</v>
      </c>
      <c r="H57" s="252" t="s">
        <v>869</v>
      </c>
      <c r="I57" s="249" t="s">
        <v>870</v>
      </c>
      <c r="J57" s="263">
        <v>0.86058274173942995</v>
      </c>
      <c r="K57" s="254">
        <v>0.35357566683705099</v>
      </c>
      <c r="L57" s="275">
        <v>1.2930980548903299</v>
      </c>
      <c r="M57" s="268" t="s">
        <v>42</v>
      </c>
      <c r="N57" s="233"/>
    </row>
    <row r="58" spans="1:14" x14ac:dyDescent="0.25">
      <c r="A58" s="53">
        <f t="shared" si="1"/>
        <v>54</v>
      </c>
      <c r="B58" s="243" t="s">
        <v>34</v>
      </c>
      <c r="C58" s="237">
        <v>1940</v>
      </c>
      <c r="D58" s="235">
        <v>752142</v>
      </c>
      <c r="E58" s="235">
        <v>5324</v>
      </c>
      <c r="F58" s="245">
        <v>1851263</v>
      </c>
      <c r="G58" s="272" t="s">
        <v>877</v>
      </c>
      <c r="H58" s="252" t="s">
        <v>878</v>
      </c>
      <c r="I58" s="249" t="s">
        <v>879</v>
      </c>
      <c r="J58" s="263">
        <v>16.815247777190699</v>
      </c>
      <c r="K58" s="253">
        <v>4.1200922413109299E-5</v>
      </c>
      <c r="L58" s="275">
        <v>1.4721411748792701</v>
      </c>
      <c r="M58" s="268" t="s">
        <v>42</v>
      </c>
      <c r="N58" s="233"/>
    </row>
    <row r="59" spans="1:14" x14ac:dyDescent="0.25">
      <c r="A59" s="53">
        <f t="shared" si="1"/>
        <v>55</v>
      </c>
      <c r="B59" s="243" t="s">
        <v>22</v>
      </c>
      <c r="C59" s="237">
        <v>194</v>
      </c>
      <c r="D59" s="235">
        <v>3030944</v>
      </c>
      <c r="E59" s="235">
        <v>397</v>
      </c>
      <c r="F59" s="245">
        <v>5476188</v>
      </c>
      <c r="G59" s="272" t="s">
        <v>865</v>
      </c>
      <c r="H59" s="252" t="s">
        <v>866</v>
      </c>
      <c r="I59" s="249" t="s">
        <v>867</v>
      </c>
      <c r="J59" s="263">
        <v>2.02383739449464</v>
      </c>
      <c r="K59" s="254">
        <v>0.15484738992955599</v>
      </c>
      <c r="L59" s="275">
        <v>1.52018978413198</v>
      </c>
      <c r="M59" s="268" t="s">
        <v>42</v>
      </c>
      <c r="N59" s="233"/>
    </row>
    <row r="60" spans="1:14" x14ac:dyDescent="0.25">
      <c r="A60" s="53">
        <f t="shared" si="1"/>
        <v>56</v>
      </c>
      <c r="B60" s="243" t="s">
        <v>19</v>
      </c>
      <c r="C60" s="237">
        <v>748</v>
      </c>
      <c r="D60" s="235">
        <v>753334</v>
      </c>
      <c r="E60" s="235">
        <v>2145</v>
      </c>
      <c r="F60" s="245">
        <v>1881376</v>
      </c>
      <c r="G60" s="272" t="s">
        <v>1143</v>
      </c>
      <c r="H60" s="252" t="s">
        <v>1144</v>
      </c>
      <c r="I60" s="249" t="s">
        <v>1145</v>
      </c>
      <c r="J60" s="263">
        <v>10.604781727855</v>
      </c>
      <c r="K60" s="254">
        <v>1.12795572387158E-3</v>
      </c>
      <c r="L60" s="275">
        <v>1.56041113421141</v>
      </c>
      <c r="M60" s="268" t="s">
        <v>42</v>
      </c>
      <c r="N60" s="233"/>
    </row>
    <row r="61" spans="1:14" x14ac:dyDescent="0.25">
      <c r="A61" s="53">
        <f t="shared" si="1"/>
        <v>57</v>
      </c>
      <c r="B61" s="243" t="s">
        <v>65</v>
      </c>
      <c r="C61" s="237">
        <v>2264</v>
      </c>
      <c r="D61" s="235">
        <v>3279264</v>
      </c>
      <c r="E61" s="235">
        <v>4253</v>
      </c>
      <c r="F61" s="245">
        <v>5287429</v>
      </c>
      <c r="G61" s="272" t="s">
        <v>1152</v>
      </c>
      <c r="H61" s="252" t="s">
        <v>1153</v>
      </c>
      <c r="I61" s="249" t="s">
        <v>1154</v>
      </c>
      <c r="J61" s="263">
        <v>34.528174213106901</v>
      </c>
      <c r="K61" s="253">
        <v>4.2012600065532896E-9</v>
      </c>
      <c r="L61" s="275">
        <v>1.6032687108366299</v>
      </c>
      <c r="M61" s="268" t="s">
        <v>42</v>
      </c>
      <c r="N61" s="233"/>
    </row>
    <row r="62" spans="1:14" x14ac:dyDescent="0.25">
      <c r="A62" s="53">
        <f t="shared" si="1"/>
        <v>58</v>
      </c>
      <c r="B62" s="243" t="s">
        <v>16</v>
      </c>
      <c r="C62" s="237">
        <v>1633</v>
      </c>
      <c r="D62" s="235">
        <v>2009853</v>
      </c>
      <c r="E62" s="235">
        <v>3301</v>
      </c>
      <c r="F62" s="245">
        <v>3448494</v>
      </c>
      <c r="G62" s="272" t="s">
        <v>1140</v>
      </c>
      <c r="H62" s="252" t="s">
        <v>1141</v>
      </c>
      <c r="I62" s="249" t="s">
        <v>1142</v>
      </c>
      <c r="J62" s="263">
        <v>29.4001257468415</v>
      </c>
      <c r="K62" s="253">
        <v>5.8873822483818097E-8</v>
      </c>
      <c r="L62" s="275">
        <v>1.63581891275386</v>
      </c>
      <c r="M62" s="268" t="s">
        <v>42</v>
      </c>
      <c r="N62" s="233"/>
    </row>
    <row r="63" spans="1:14" x14ac:dyDescent="0.25">
      <c r="A63" s="53">
        <f t="shared" si="1"/>
        <v>59</v>
      </c>
      <c r="B63" s="243" t="s">
        <v>18</v>
      </c>
      <c r="C63" s="237">
        <v>11062</v>
      </c>
      <c r="D63" s="235">
        <v>2493385</v>
      </c>
      <c r="E63" s="235">
        <v>28777</v>
      </c>
      <c r="F63" s="245">
        <v>5500133</v>
      </c>
      <c r="G63" s="272" t="s">
        <v>1155</v>
      </c>
      <c r="H63" s="252" t="s">
        <v>1156</v>
      </c>
      <c r="I63" s="249" t="s">
        <v>1157</v>
      </c>
      <c r="J63" s="263">
        <v>216.83154082485399</v>
      </c>
      <c r="K63" s="253">
        <v>1.2406825793061899E-20</v>
      </c>
      <c r="L63" s="275">
        <v>1.6368472003304799</v>
      </c>
      <c r="M63" s="268" t="s">
        <v>42</v>
      </c>
      <c r="N63" s="233"/>
    </row>
    <row r="64" spans="1:14" x14ac:dyDescent="0.25">
      <c r="A64" s="53">
        <f t="shared" si="1"/>
        <v>60</v>
      </c>
      <c r="B64" s="243" t="s">
        <v>25</v>
      </c>
      <c r="C64" s="237">
        <v>432</v>
      </c>
      <c r="D64" s="235">
        <v>3141054</v>
      </c>
      <c r="E64" s="235">
        <v>913</v>
      </c>
      <c r="F64" s="245">
        <v>5511059</v>
      </c>
      <c r="G64" s="272" t="s">
        <v>1134</v>
      </c>
      <c r="H64" s="252" t="s">
        <v>1135</v>
      </c>
      <c r="I64" s="249" t="s">
        <v>1136</v>
      </c>
      <c r="J64" s="263">
        <v>10.185200905116099</v>
      </c>
      <c r="K64" s="254">
        <v>1.4157229525845101E-3</v>
      </c>
      <c r="L64" s="275">
        <v>1.70086265547461</v>
      </c>
      <c r="M64" s="268" t="s">
        <v>42</v>
      </c>
      <c r="N64" s="233"/>
    </row>
    <row r="65" spans="1:14" x14ac:dyDescent="0.25">
      <c r="A65" s="53">
        <f t="shared" si="1"/>
        <v>61</v>
      </c>
      <c r="B65" s="243" t="s">
        <v>38</v>
      </c>
      <c r="C65" s="237">
        <v>66</v>
      </c>
      <c r="D65" s="235">
        <v>782851</v>
      </c>
      <c r="E65" s="235">
        <v>226</v>
      </c>
      <c r="F65" s="245">
        <v>1857444</v>
      </c>
      <c r="G65" s="272" t="s">
        <v>871</v>
      </c>
      <c r="H65" s="252" t="s">
        <v>872</v>
      </c>
      <c r="I65" s="249" t="s">
        <v>873</v>
      </c>
      <c r="J65" s="263">
        <v>6.9519814962955104</v>
      </c>
      <c r="K65" s="254">
        <v>8.3726445234645307E-3</v>
      </c>
      <c r="L65" s="275">
        <v>2.2428587419935901</v>
      </c>
      <c r="M65" s="268" t="s">
        <v>42</v>
      </c>
      <c r="N65" s="233"/>
    </row>
    <row r="66" spans="1:14" ht="15.75" thickBot="1" x14ac:dyDescent="0.3">
      <c r="A66" s="53">
        <f t="shared" si="1"/>
        <v>62</v>
      </c>
      <c r="B66" s="244" t="s">
        <v>62</v>
      </c>
      <c r="C66" s="238">
        <v>545</v>
      </c>
      <c r="D66" s="239">
        <v>2941761</v>
      </c>
      <c r="E66" s="239">
        <v>1649</v>
      </c>
      <c r="F66" s="60">
        <v>5462136</v>
      </c>
      <c r="G66" s="273" t="s">
        <v>1149</v>
      </c>
      <c r="H66" s="269" t="s">
        <v>1150</v>
      </c>
      <c r="I66" s="250" t="s">
        <v>1151</v>
      </c>
      <c r="J66" s="304">
        <v>99.604903328900704</v>
      </c>
      <c r="K66" s="301">
        <v>4.0090387457764698E-159</v>
      </c>
      <c r="L66" s="276">
        <v>2.6420176561369799</v>
      </c>
      <c r="M66" s="219" t="s">
        <v>42</v>
      </c>
      <c r="N66" s="233"/>
    </row>
  </sheetData>
  <sortState xmlns:xlrd2="http://schemas.microsoft.com/office/spreadsheetml/2017/richdata2" ref="A54:M66">
    <sortCondition ref="L58:L66"/>
  </sortState>
  <mergeCells count="5">
    <mergeCell ref="B2:B3"/>
    <mergeCell ref="C2:F2"/>
    <mergeCell ref="G2:I2"/>
    <mergeCell ref="J2:K2"/>
    <mergeCell ref="L2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67"/>
  <sheetViews>
    <sheetView zoomScale="55" zoomScaleNormal="55" workbookViewId="0">
      <selection activeCell="Q66" sqref="Q66"/>
    </sheetView>
  </sheetViews>
  <sheetFormatPr defaultRowHeight="15" x14ac:dyDescent="0.25"/>
  <cols>
    <col min="1" max="1" width="9.140625" style="232"/>
    <col min="2" max="2" width="41" bestFit="1" customWidth="1"/>
    <col min="3" max="3" width="10.28515625" bestFit="1" customWidth="1"/>
    <col min="4" max="4" width="13.5703125" bestFit="1" customWidth="1"/>
    <col min="5" max="5" width="10.28515625" bestFit="1" customWidth="1"/>
    <col min="6" max="6" width="13.5703125" bestFit="1" customWidth="1"/>
    <col min="7" max="9" width="30.5703125" customWidth="1"/>
    <col min="10" max="10" width="12" bestFit="1" customWidth="1"/>
    <col min="11" max="11" width="15" customWidth="1"/>
    <col min="12" max="13" width="12" bestFit="1" customWidth="1"/>
  </cols>
  <sheetData>
    <row r="1" spans="1:22" s="232" customFormat="1" ht="15.75" thickBot="1" x14ac:dyDescent="0.3"/>
    <row r="2" spans="1:22" s="232" customFormat="1" ht="15.75" thickBot="1" x14ac:dyDescent="0.3">
      <c r="B2" s="421" t="s">
        <v>1016</v>
      </c>
      <c r="C2" s="416" t="s">
        <v>964</v>
      </c>
      <c r="D2" s="417"/>
      <c r="E2" s="417"/>
      <c r="F2" s="418"/>
      <c r="G2" s="423" t="s">
        <v>965</v>
      </c>
      <c r="H2" s="424"/>
      <c r="I2" s="425"/>
      <c r="J2" s="416" t="s">
        <v>966</v>
      </c>
      <c r="K2" s="418"/>
      <c r="L2" s="419" t="s">
        <v>266</v>
      </c>
      <c r="M2" s="420"/>
    </row>
    <row r="3" spans="1:22" s="232" customFormat="1" ht="57.75" customHeight="1" thickBot="1" x14ac:dyDescent="0.3">
      <c r="A3" s="248"/>
      <c r="B3" s="422"/>
      <c r="C3" s="259" t="s">
        <v>970</v>
      </c>
      <c r="D3" s="266" t="s">
        <v>971</v>
      </c>
      <c r="E3" s="266" t="s">
        <v>972</v>
      </c>
      <c r="F3" s="220" t="s">
        <v>973</v>
      </c>
      <c r="G3" s="259" t="s">
        <v>974</v>
      </c>
      <c r="H3" s="266" t="s">
        <v>967</v>
      </c>
      <c r="I3" s="267" t="s">
        <v>968</v>
      </c>
      <c r="J3" s="255" t="s">
        <v>969</v>
      </c>
      <c r="K3" s="267" t="s">
        <v>99</v>
      </c>
      <c r="L3" s="223" t="s">
        <v>961</v>
      </c>
      <c r="M3" s="271" t="s">
        <v>962</v>
      </c>
    </row>
    <row r="4" spans="1:22" s="232" customFormat="1" x14ac:dyDescent="0.25">
      <c r="B4" s="242"/>
      <c r="C4" s="240"/>
      <c r="D4" s="236"/>
      <c r="E4" s="236"/>
      <c r="F4" s="241"/>
      <c r="G4" s="246"/>
      <c r="H4" s="236"/>
      <c r="I4" s="176"/>
      <c r="J4" s="298"/>
      <c r="K4" s="241"/>
      <c r="L4" s="246"/>
      <c r="M4" s="241"/>
    </row>
    <row r="5" spans="1:22" x14ac:dyDescent="0.25">
      <c r="A5" s="53">
        <v>1</v>
      </c>
      <c r="B5" s="243" t="s">
        <v>65</v>
      </c>
      <c r="C5" s="237">
        <v>4700</v>
      </c>
      <c r="D5" s="235">
        <v>4219580</v>
      </c>
      <c r="E5" s="235">
        <v>2130</v>
      </c>
      <c r="F5" s="245">
        <v>3360361</v>
      </c>
      <c r="G5" s="292" t="s">
        <v>1158</v>
      </c>
      <c r="H5" s="252" t="s">
        <v>1159</v>
      </c>
      <c r="I5" s="302" t="s">
        <v>1160</v>
      </c>
      <c r="J5" s="263">
        <v>477.90260536621702</v>
      </c>
      <c r="K5" s="253">
        <v>3.0620210212737898E-106</v>
      </c>
      <c r="L5" s="275">
        <v>2.90905106430648</v>
      </c>
      <c r="M5" s="268">
        <v>2.7252354046914902</v>
      </c>
      <c r="N5" s="233"/>
      <c r="O5" s="233"/>
      <c r="P5" s="233"/>
      <c r="Q5" s="233"/>
      <c r="R5" s="233"/>
      <c r="S5" s="233"/>
      <c r="T5" s="233"/>
      <c r="U5" s="233"/>
      <c r="V5" s="233"/>
    </row>
    <row r="6" spans="1:22" x14ac:dyDescent="0.25">
      <c r="A6" s="53">
        <f t="shared" ref="A6:A37" si="0">A5+1</f>
        <v>2</v>
      </c>
      <c r="B6" s="243" t="s">
        <v>45</v>
      </c>
      <c r="C6" s="237">
        <v>757</v>
      </c>
      <c r="D6" s="235">
        <v>818693</v>
      </c>
      <c r="E6" s="235">
        <v>496</v>
      </c>
      <c r="F6" s="245">
        <v>993774</v>
      </c>
      <c r="G6" s="292" t="s">
        <v>880</v>
      </c>
      <c r="H6" s="252" t="s">
        <v>881</v>
      </c>
      <c r="I6" s="302" t="s">
        <v>882</v>
      </c>
      <c r="J6" s="263">
        <v>117.493679469574</v>
      </c>
      <c r="K6" s="253">
        <v>1.12842964628656E-27</v>
      </c>
      <c r="L6" s="275">
        <v>3.1077489253608901</v>
      </c>
      <c r="M6" s="268">
        <v>2.6932912350560998</v>
      </c>
      <c r="N6" s="233"/>
      <c r="O6" s="233"/>
      <c r="P6" s="233"/>
      <c r="Q6" s="233"/>
      <c r="R6" s="233"/>
      <c r="S6" s="233"/>
      <c r="T6" s="233"/>
      <c r="U6" s="233"/>
      <c r="V6" s="233"/>
    </row>
    <row r="7" spans="1:22" x14ac:dyDescent="0.25">
      <c r="A7" s="53">
        <f t="shared" si="0"/>
        <v>3</v>
      </c>
      <c r="B7" s="243" t="s">
        <v>68</v>
      </c>
      <c r="C7" s="237">
        <v>3584</v>
      </c>
      <c r="D7" s="235">
        <v>4070734</v>
      </c>
      <c r="E7" s="235">
        <v>1840</v>
      </c>
      <c r="F7" s="245">
        <v>3378756</v>
      </c>
      <c r="G7" s="292" t="s">
        <v>1161</v>
      </c>
      <c r="H7" s="252" t="s">
        <v>1162</v>
      </c>
      <c r="I7" s="302" t="s">
        <v>1163</v>
      </c>
      <c r="J7" s="263">
        <v>285.82658083876697</v>
      </c>
      <c r="K7" s="253">
        <v>2.02490819945443E-64</v>
      </c>
      <c r="L7" s="275">
        <v>2.6140972904329902</v>
      </c>
      <c r="M7" s="268">
        <v>2.4259205850935199</v>
      </c>
      <c r="N7" s="233"/>
      <c r="O7" s="233"/>
      <c r="P7" s="233"/>
      <c r="Q7" s="233"/>
      <c r="R7" s="233"/>
      <c r="S7" s="233"/>
      <c r="T7" s="233"/>
      <c r="U7" s="233"/>
      <c r="V7" s="233"/>
    </row>
    <row r="8" spans="1:22" x14ac:dyDescent="0.25">
      <c r="A8" s="53">
        <f t="shared" si="0"/>
        <v>4</v>
      </c>
      <c r="B8" s="243" t="s">
        <v>63</v>
      </c>
      <c r="C8" s="237">
        <v>261</v>
      </c>
      <c r="D8" s="235">
        <v>2140513</v>
      </c>
      <c r="E8" s="235">
        <v>120</v>
      </c>
      <c r="F8" s="245">
        <v>1781892</v>
      </c>
      <c r="G8" s="292" t="s">
        <v>883</v>
      </c>
      <c r="H8" s="252" t="s">
        <v>884</v>
      </c>
      <c r="I8" s="302" t="s">
        <v>885</v>
      </c>
      <c r="J8" s="263">
        <v>29.8296614438989</v>
      </c>
      <c r="K8" s="253">
        <v>4.7171950900981499E-8</v>
      </c>
      <c r="L8" s="275">
        <v>3.0218717411951701</v>
      </c>
      <c r="M8" s="268">
        <v>2.2763582369747999</v>
      </c>
      <c r="N8" s="233"/>
      <c r="O8" s="233"/>
      <c r="P8" s="233"/>
      <c r="Q8" s="233"/>
      <c r="R8" s="233"/>
      <c r="S8" s="233"/>
      <c r="T8" s="233"/>
      <c r="U8" s="233"/>
      <c r="V8" s="233"/>
    </row>
    <row r="9" spans="1:22" x14ac:dyDescent="0.25">
      <c r="A9" s="53">
        <f t="shared" si="0"/>
        <v>5</v>
      </c>
      <c r="B9" s="243" t="s">
        <v>66</v>
      </c>
      <c r="C9" s="237">
        <v>7612</v>
      </c>
      <c r="D9" s="235">
        <v>4233102</v>
      </c>
      <c r="E9" s="235">
        <v>4529</v>
      </c>
      <c r="F9" s="245">
        <v>3376067</v>
      </c>
      <c r="G9" s="292" t="s">
        <v>1164</v>
      </c>
      <c r="H9" s="252" t="s">
        <v>1165</v>
      </c>
      <c r="I9" s="302" t="s">
        <v>1166</v>
      </c>
      <c r="J9" s="263">
        <v>245.14328632927001</v>
      </c>
      <c r="K9" s="253">
        <v>2.43308467114907E-8</v>
      </c>
      <c r="L9" s="275">
        <v>2.0146071819359701</v>
      </c>
      <c r="M9" s="268">
        <v>1.9050363533770001</v>
      </c>
      <c r="N9" s="233"/>
      <c r="O9" s="233"/>
      <c r="P9" s="233"/>
      <c r="Q9" s="233"/>
      <c r="R9" s="233"/>
      <c r="S9" s="233"/>
      <c r="T9" s="233"/>
      <c r="U9" s="233"/>
      <c r="V9" s="233"/>
    </row>
    <row r="10" spans="1:22" x14ac:dyDescent="0.25">
      <c r="A10" s="53">
        <f t="shared" si="0"/>
        <v>6</v>
      </c>
      <c r="B10" s="243" t="s">
        <v>36</v>
      </c>
      <c r="C10" s="237">
        <v>57</v>
      </c>
      <c r="D10" s="235">
        <v>1024934</v>
      </c>
      <c r="E10" s="235">
        <v>37</v>
      </c>
      <c r="F10" s="245">
        <v>1142178</v>
      </c>
      <c r="G10" s="292" t="s">
        <v>1167</v>
      </c>
      <c r="H10" s="252" t="s">
        <v>1168</v>
      </c>
      <c r="I10" s="302" t="s">
        <v>1169</v>
      </c>
      <c r="J10" s="263">
        <v>6.7138668412956202</v>
      </c>
      <c r="K10" s="254">
        <v>9.5666059001532303E-3</v>
      </c>
      <c r="L10" s="275">
        <v>2.8259695779067902</v>
      </c>
      <c r="M10" s="268">
        <v>1.52647176922195</v>
      </c>
      <c r="N10" s="233"/>
      <c r="O10" s="233"/>
      <c r="P10" s="233"/>
      <c r="Q10" s="233"/>
      <c r="R10" s="233"/>
      <c r="S10" s="233"/>
      <c r="T10" s="233"/>
      <c r="U10" s="233"/>
      <c r="V10" s="233"/>
    </row>
    <row r="11" spans="1:22" x14ac:dyDescent="0.25">
      <c r="A11" s="53">
        <f t="shared" si="0"/>
        <v>7</v>
      </c>
      <c r="B11" s="243" t="s">
        <v>61</v>
      </c>
      <c r="C11" s="237">
        <v>482</v>
      </c>
      <c r="D11" s="235">
        <v>3368970</v>
      </c>
      <c r="E11" s="235">
        <v>265</v>
      </c>
      <c r="F11" s="245">
        <v>2428873</v>
      </c>
      <c r="G11" s="292" t="s">
        <v>886</v>
      </c>
      <c r="H11" s="252" t="s">
        <v>887</v>
      </c>
      <c r="I11" s="302" t="s">
        <v>888</v>
      </c>
      <c r="J11" s="263">
        <v>12.636452494379199</v>
      </c>
      <c r="K11" s="253">
        <v>3.7829716820092502E-4</v>
      </c>
      <c r="L11" s="275">
        <v>1.95015662137738</v>
      </c>
      <c r="M11" s="268">
        <v>1.5100048437135001</v>
      </c>
      <c r="N11" s="233"/>
      <c r="O11" s="233"/>
      <c r="P11" s="233"/>
      <c r="Q11" s="233"/>
      <c r="R11" s="233"/>
      <c r="S11" s="233"/>
      <c r="T11" s="233"/>
      <c r="U11" s="233"/>
      <c r="V11" s="233"/>
    </row>
    <row r="12" spans="1:22" x14ac:dyDescent="0.25">
      <c r="A12" s="53">
        <f t="shared" si="0"/>
        <v>8</v>
      </c>
      <c r="B12" s="243" t="s">
        <v>34</v>
      </c>
      <c r="C12" s="237">
        <v>2731</v>
      </c>
      <c r="D12" s="235">
        <v>893584</v>
      </c>
      <c r="E12" s="235">
        <v>2972</v>
      </c>
      <c r="F12" s="245">
        <v>1139243</v>
      </c>
      <c r="G12" s="292" t="s">
        <v>889</v>
      </c>
      <c r="H12" s="252" t="s">
        <v>890</v>
      </c>
      <c r="I12" s="302" t="s">
        <v>891</v>
      </c>
      <c r="J12" s="263">
        <v>35.641806208941802</v>
      </c>
      <c r="K12" s="253">
        <v>2.3714324948187399E-9</v>
      </c>
      <c r="L12" s="275">
        <v>1.6185044909876301</v>
      </c>
      <c r="M12" s="268">
        <v>1.4643771446102101</v>
      </c>
      <c r="N12" s="233"/>
      <c r="O12" s="233"/>
      <c r="P12" s="233"/>
      <c r="Q12" s="233"/>
      <c r="R12" s="233"/>
      <c r="S12" s="233"/>
      <c r="T12" s="233"/>
      <c r="U12" s="233"/>
      <c r="V12" s="233"/>
    </row>
    <row r="13" spans="1:22" x14ac:dyDescent="0.25">
      <c r="A13" s="53">
        <f t="shared" si="0"/>
        <v>9</v>
      </c>
      <c r="B13" s="243" t="s">
        <v>67</v>
      </c>
      <c r="C13" s="237">
        <v>18805</v>
      </c>
      <c r="D13" s="235">
        <v>4312604</v>
      </c>
      <c r="E13" s="235">
        <v>12939</v>
      </c>
      <c r="F13" s="245">
        <v>3367657</v>
      </c>
      <c r="G13" s="292" t="s">
        <v>1170</v>
      </c>
      <c r="H13" s="252" t="s">
        <v>1171</v>
      </c>
      <c r="I13" s="302" t="s">
        <v>1172</v>
      </c>
      <c r="J13" s="263">
        <v>122.42417959895</v>
      </c>
      <c r="K13" s="253">
        <v>1.4928349690193799E-55</v>
      </c>
      <c r="L13" s="275">
        <v>1.5246632149822399</v>
      </c>
      <c r="M13" s="268">
        <v>1.4573984246762</v>
      </c>
      <c r="N13" s="233"/>
      <c r="O13" s="233"/>
      <c r="P13" s="233"/>
      <c r="Q13" s="233"/>
      <c r="R13" s="233"/>
      <c r="S13" s="233"/>
      <c r="T13" s="233"/>
      <c r="U13" s="233"/>
      <c r="V13" s="233"/>
    </row>
    <row r="14" spans="1:22" x14ac:dyDescent="0.25">
      <c r="A14" s="53">
        <f t="shared" si="0"/>
        <v>10</v>
      </c>
      <c r="B14" s="243" t="s">
        <v>37</v>
      </c>
      <c r="C14" s="237">
        <v>1290</v>
      </c>
      <c r="D14" s="235">
        <v>4029936</v>
      </c>
      <c r="E14" s="235">
        <v>928</v>
      </c>
      <c r="F14" s="245">
        <v>3379668</v>
      </c>
      <c r="G14" s="292" t="s">
        <v>1173</v>
      </c>
      <c r="H14" s="252" t="s">
        <v>1174</v>
      </c>
      <c r="I14" s="302" t="s">
        <v>1175</v>
      </c>
      <c r="J14" s="263">
        <v>12.7206396050951</v>
      </c>
      <c r="K14" s="253">
        <v>3.6164206342403899E-4</v>
      </c>
      <c r="L14" s="275">
        <v>1.60527040432986</v>
      </c>
      <c r="M14" s="268">
        <v>1.34807746109327</v>
      </c>
      <c r="N14" s="233"/>
      <c r="O14" s="233"/>
      <c r="P14" s="233"/>
      <c r="Q14" s="233"/>
      <c r="R14" s="233"/>
      <c r="S14" s="233"/>
      <c r="T14" s="233"/>
      <c r="U14" s="233"/>
      <c r="V14" s="233"/>
    </row>
    <row r="15" spans="1:22" x14ac:dyDescent="0.25">
      <c r="A15" s="53">
        <f t="shared" si="0"/>
        <v>11</v>
      </c>
      <c r="B15" s="243" t="s">
        <v>62</v>
      </c>
      <c r="C15" s="237">
        <v>1072</v>
      </c>
      <c r="D15" s="235">
        <v>3861241</v>
      </c>
      <c r="E15" s="235">
        <v>783</v>
      </c>
      <c r="F15" s="245">
        <v>3311404</v>
      </c>
      <c r="G15" s="292" t="s">
        <v>1176</v>
      </c>
      <c r="H15" s="252" t="s">
        <v>1177</v>
      </c>
      <c r="I15" s="302" t="s">
        <v>1178</v>
      </c>
      <c r="J15" s="263">
        <v>11.683122148057301</v>
      </c>
      <c r="K15" s="253">
        <v>6.3069609083088397E-4</v>
      </c>
      <c r="L15" s="275">
        <v>1.6261866047961</v>
      </c>
      <c r="M15" s="268">
        <v>1.3460031943098401</v>
      </c>
      <c r="N15" s="233"/>
      <c r="O15" s="233"/>
      <c r="P15" s="233"/>
      <c r="Q15" s="233"/>
      <c r="R15" s="233"/>
      <c r="S15" s="233"/>
      <c r="T15" s="233"/>
      <c r="U15" s="233"/>
      <c r="V15" s="233"/>
    </row>
    <row r="16" spans="1:22" x14ac:dyDescent="0.25">
      <c r="A16" s="53">
        <f t="shared" si="0"/>
        <v>12</v>
      </c>
      <c r="B16" s="243" t="s">
        <v>64</v>
      </c>
      <c r="C16" s="237">
        <v>2275</v>
      </c>
      <c r="D16" s="235">
        <v>2149308</v>
      </c>
      <c r="E16" s="235">
        <v>1460</v>
      </c>
      <c r="F16" s="245">
        <v>1535213</v>
      </c>
      <c r="G16" s="292" t="s">
        <v>1179</v>
      </c>
      <c r="H16" s="252" t="s">
        <v>1180</v>
      </c>
      <c r="I16" s="302" t="s">
        <v>1181</v>
      </c>
      <c r="J16" s="263">
        <v>10.193798490413601</v>
      </c>
      <c r="K16" s="254">
        <v>1.4091374520053201E-3</v>
      </c>
      <c r="L16" s="275">
        <v>1.46733671584409</v>
      </c>
      <c r="M16" s="268">
        <v>1.2516688778407601</v>
      </c>
      <c r="N16" s="233"/>
      <c r="O16" s="233"/>
      <c r="P16" s="233"/>
      <c r="Q16" s="233"/>
      <c r="R16" s="233"/>
      <c r="S16" s="233"/>
      <c r="T16" s="233"/>
      <c r="U16" s="233"/>
      <c r="V16" s="233"/>
    </row>
    <row r="17" spans="1:22" x14ac:dyDescent="0.25">
      <c r="A17" s="53">
        <f t="shared" si="0"/>
        <v>13</v>
      </c>
      <c r="B17" s="243" t="s">
        <v>38</v>
      </c>
      <c r="C17" s="237">
        <v>101</v>
      </c>
      <c r="D17" s="235">
        <v>785309</v>
      </c>
      <c r="E17" s="235">
        <v>105</v>
      </c>
      <c r="F17" s="245">
        <v>1116259</v>
      </c>
      <c r="G17" s="292" t="s">
        <v>892</v>
      </c>
      <c r="H17" s="252" t="s">
        <v>893</v>
      </c>
      <c r="I17" s="302" t="s">
        <v>894</v>
      </c>
      <c r="J17" s="263">
        <v>5.0783722114896701</v>
      </c>
      <c r="K17" s="254">
        <v>2.4226104175145698E-2</v>
      </c>
      <c r="L17" s="275">
        <v>2.0758108371575998</v>
      </c>
      <c r="M17" s="268">
        <v>1.24553365170075</v>
      </c>
      <c r="N17" s="233"/>
      <c r="O17" s="233"/>
      <c r="P17" s="233"/>
      <c r="Q17" s="233"/>
      <c r="R17" s="233"/>
      <c r="S17" s="233"/>
      <c r="T17" s="233"/>
      <c r="U17" s="233"/>
      <c r="V17" s="233"/>
    </row>
    <row r="18" spans="1:22" x14ac:dyDescent="0.25">
      <c r="A18" s="53">
        <f t="shared" si="0"/>
        <v>14</v>
      </c>
      <c r="B18" s="243" t="s">
        <v>50</v>
      </c>
      <c r="C18" s="237">
        <v>4313</v>
      </c>
      <c r="D18" s="235">
        <v>4327096</v>
      </c>
      <c r="E18" s="235">
        <v>3515</v>
      </c>
      <c r="F18" s="245">
        <v>3527960</v>
      </c>
      <c r="G18" s="292" t="s">
        <v>1188</v>
      </c>
      <c r="H18" s="252" t="s">
        <v>1189</v>
      </c>
      <c r="I18" s="302" t="s">
        <v>1190</v>
      </c>
      <c r="J18" s="262">
        <v>3.3698654563437801E-4</v>
      </c>
      <c r="K18" s="254">
        <v>0.98535390148532997</v>
      </c>
      <c r="L18" s="275">
        <v>1.02084226320953</v>
      </c>
      <c r="M18" s="268">
        <v>1</v>
      </c>
      <c r="N18" s="233"/>
      <c r="O18" s="233"/>
      <c r="P18" s="233"/>
      <c r="Q18" s="233"/>
      <c r="R18" s="233"/>
      <c r="S18" s="233"/>
      <c r="T18" s="233"/>
      <c r="U18" s="233"/>
      <c r="V18" s="233"/>
    </row>
    <row r="19" spans="1:22" x14ac:dyDescent="0.25">
      <c r="A19" s="53">
        <f t="shared" si="0"/>
        <v>15</v>
      </c>
      <c r="B19" s="243" t="s">
        <v>23</v>
      </c>
      <c r="C19" s="237">
        <v>220</v>
      </c>
      <c r="D19" s="235">
        <v>1082026</v>
      </c>
      <c r="E19" s="235">
        <v>231</v>
      </c>
      <c r="F19" s="245">
        <v>1141984</v>
      </c>
      <c r="G19" s="292" t="s">
        <v>904</v>
      </c>
      <c r="H19" s="252" t="s">
        <v>905</v>
      </c>
      <c r="I19" s="302" t="s">
        <v>906</v>
      </c>
      <c r="J19" s="263">
        <v>2.97844091149031E-3</v>
      </c>
      <c r="K19" s="254">
        <v>0.95647698109519297</v>
      </c>
      <c r="L19" s="275">
        <v>1.07712949311658</v>
      </c>
      <c r="M19" s="268">
        <v>1</v>
      </c>
      <c r="N19" s="233"/>
      <c r="O19" s="233"/>
      <c r="P19" s="233"/>
      <c r="Q19" s="233"/>
      <c r="R19" s="233"/>
      <c r="S19" s="233"/>
      <c r="T19" s="233"/>
      <c r="U19" s="233"/>
      <c r="V19" s="233"/>
    </row>
    <row r="20" spans="1:22" x14ac:dyDescent="0.25">
      <c r="A20" s="53">
        <f t="shared" si="0"/>
        <v>16</v>
      </c>
      <c r="B20" s="243" t="s">
        <v>47</v>
      </c>
      <c r="C20" s="237">
        <v>1014</v>
      </c>
      <c r="D20" s="235">
        <v>4073304</v>
      </c>
      <c r="E20" s="235">
        <v>836</v>
      </c>
      <c r="F20" s="245">
        <v>3379760</v>
      </c>
      <c r="G20" s="292" t="s">
        <v>901</v>
      </c>
      <c r="H20" s="252" t="s">
        <v>902</v>
      </c>
      <c r="I20" s="302" t="s">
        <v>903</v>
      </c>
      <c r="J20" s="263">
        <v>1.86458215580107E-2</v>
      </c>
      <c r="K20" s="254">
        <v>0.89138673467567897</v>
      </c>
      <c r="L20" s="275">
        <v>1.0866454294721</v>
      </c>
      <c r="M20" s="268">
        <v>1</v>
      </c>
      <c r="N20" s="233"/>
      <c r="O20" s="233"/>
      <c r="P20" s="233"/>
      <c r="Q20" s="233"/>
      <c r="R20" s="233"/>
      <c r="S20" s="233"/>
      <c r="T20" s="233"/>
      <c r="U20" s="233"/>
      <c r="V20" s="233"/>
    </row>
    <row r="21" spans="1:22" x14ac:dyDescent="0.25">
      <c r="A21" s="53">
        <f t="shared" si="0"/>
        <v>17</v>
      </c>
      <c r="B21" s="243" t="s">
        <v>53</v>
      </c>
      <c r="C21" s="237">
        <v>1123</v>
      </c>
      <c r="D21" s="235">
        <v>1122655</v>
      </c>
      <c r="E21" s="235">
        <v>1124</v>
      </c>
      <c r="F21" s="245">
        <v>1150819</v>
      </c>
      <c r="G21" s="292" t="s">
        <v>898</v>
      </c>
      <c r="H21" s="252" t="s">
        <v>899</v>
      </c>
      <c r="I21" s="302" t="s">
        <v>900</v>
      </c>
      <c r="J21" s="263">
        <v>0.320236784591934</v>
      </c>
      <c r="K21" s="254">
        <v>0.57146538083576004</v>
      </c>
      <c r="L21" s="275">
        <v>1.18142146959335</v>
      </c>
      <c r="M21" s="268">
        <v>1</v>
      </c>
      <c r="N21" s="233"/>
      <c r="O21" s="233"/>
      <c r="P21" s="233"/>
      <c r="Q21" s="233"/>
      <c r="R21" s="233"/>
      <c r="S21" s="233"/>
      <c r="T21" s="233"/>
      <c r="U21" s="233"/>
      <c r="V21" s="233"/>
    </row>
    <row r="22" spans="1:22" x14ac:dyDescent="0.25">
      <c r="A22" s="53">
        <f t="shared" si="0"/>
        <v>18</v>
      </c>
      <c r="B22" s="243" t="s">
        <v>57</v>
      </c>
      <c r="C22" s="237">
        <v>1559</v>
      </c>
      <c r="D22" s="235">
        <v>4036638</v>
      </c>
      <c r="E22" s="235">
        <v>1266</v>
      </c>
      <c r="F22" s="245">
        <v>3379330</v>
      </c>
      <c r="G22" s="292" t="s">
        <v>1185</v>
      </c>
      <c r="H22" s="252" t="s">
        <v>1186</v>
      </c>
      <c r="I22" s="302" t="s">
        <v>1187</v>
      </c>
      <c r="J22" s="263">
        <v>0.647492980080285</v>
      </c>
      <c r="K22" s="254">
        <v>0.42101043313612302</v>
      </c>
      <c r="L22" s="275">
        <v>1.2093946434803899</v>
      </c>
      <c r="M22" s="268">
        <v>1</v>
      </c>
      <c r="N22" s="233"/>
      <c r="O22" s="233"/>
      <c r="P22" s="233"/>
      <c r="Q22" s="233"/>
      <c r="R22" s="233"/>
      <c r="S22" s="233"/>
      <c r="T22" s="233"/>
      <c r="U22" s="233"/>
      <c r="V22" s="233"/>
    </row>
    <row r="23" spans="1:22" x14ac:dyDescent="0.25">
      <c r="A23" s="53">
        <f t="shared" si="0"/>
        <v>19</v>
      </c>
      <c r="B23" s="243" t="s">
        <v>22</v>
      </c>
      <c r="C23" s="237">
        <v>313</v>
      </c>
      <c r="D23" s="235">
        <v>3920565</v>
      </c>
      <c r="E23" s="235">
        <v>242</v>
      </c>
      <c r="F23" s="245">
        <v>3380354</v>
      </c>
      <c r="G23" s="292" t="s">
        <v>895</v>
      </c>
      <c r="H23" s="252" t="s">
        <v>896</v>
      </c>
      <c r="I23" s="302" t="s">
        <v>897</v>
      </c>
      <c r="J23" s="263">
        <v>1.6232958605677501</v>
      </c>
      <c r="K23" s="254">
        <v>0.202632838604351</v>
      </c>
      <c r="L23" s="275">
        <v>1.4735319951332999</v>
      </c>
      <c r="M23" s="268">
        <v>1</v>
      </c>
      <c r="N23" s="233"/>
      <c r="O23" s="233"/>
      <c r="P23" s="233"/>
      <c r="Q23" s="233"/>
      <c r="R23" s="233"/>
      <c r="S23" s="233"/>
      <c r="T23" s="233"/>
      <c r="U23" s="233"/>
      <c r="V23" s="233"/>
    </row>
    <row r="24" spans="1:22" x14ac:dyDescent="0.25">
      <c r="A24" s="53">
        <f t="shared" si="0"/>
        <v>20</v>
      </c>
      <c r="B24" s="243" t="s">
        <v>52</v>
      </c>
      <c r="C24" s="237">
        <v>4409</v>
      </c>
      <c r="D24" s="235">
        <v>4269424</v>
      </c>
      <c r="E24" s="235">
        <v>3373</v>
      </c>
      <c r="F24" s="245">
        <v>3377223</v>
      </c>
      <c r="G24" s="292" t="s">
        <v>1182</v>
      </c>
      <c r="H24" s="252" t="s">
        <v>1183</v>
      </c>
      <c r="I24" s="302" t="s">
        <v>1184</v>
      </c>
      <c r="J24" s="263">
        <v>2.1324738295211798</v>
      </c>
      <c r="K24" s="254">
        <v>0.144207854685001</v>
      </c>
      <c r="L24" s="275">
        <v>1.22130638352139</v>
      </c>
      <c r="M24" s="268">
        <v>1</v>
      </c>
      <c r="N24" s="233"/>
      <c r="O24" s="233"/>
      <c r="P24" s="233"/>
      <c r="Q24" s="233"/>
      <c r="R24" s="233"/>
      <c r="S24" s="233"/>
      <c r="T24" s="233"/>
      <c r="U24" s="233"/>
      <c r="V24" s="233"/>
    </row>
    <row r="25" spans="1:22" x14ac:dyDescent="0.25">
      <c r="A25" s="53">
        <f t="shared" si="0"/>
        <v>21</v>
      </c>
      <c r="B25" s="243" t="s">
        <v>48</v>
      </c>
      <c r="C25" s="237">
        <v>1127</v>
      </c>
      <c r="D25" s="235">
        <v>2694413</v>
      </c>
      <c r="E25" s="235">
        <v>682</v>
      </c>
      <c r="F25" s="245">
        <v>1790857</v>
      </c>
      <c r="G25" s="292" t="s">
        <v>907</v>
      </c>
      <c r="H25" s="252" t="s">
        <v>908</v>
      </c>
      <c r="I25" s="302" t="s">
        <v>909</v>
      </c>
      <c r="J25" s="263">
        <v>3.73947373280508</v>
      </c>
      <c r="K25" s="254">
        <v>5.3141180062908397E-2</v>
      </c>
      <c r="L25" s="275">
        <v>1.4268702464851799</v>
      </c>
      <c r="M25" s="268">
        <v>1</v>
      </c>
      <c r="N25" s="233"/>
      <c r="O25" s="233"/>
      <c r="P25" s="233"/>
      <c r="Q25" s="233"/>
      <c r="R25" s="233"/>
      <c r="S25" s="233"/>
      <c r="T25" s="233"/>
      <c r="U25" s="233"/>
      <c r="V25" s="233"/>
    </row>
    <row r="26" spans="1:22" x14ac:dyDescent="0.25">
      <c r="A26" s="53">
        <f t="shared" si="0"/>
        <v>22</v>
      </c>
      <c r="B26" s="243" t="s">
        <v>20</v>
      </c>
      <c r="C26" s="237">
        <v>24331</v>
      </c>
      <c r="D26" s="235">
        <v>3787991</v>
      </c>
      <c r="E26" s="235">
        <v>21530</v>
      </c>
      <c r="F26" s="245">
        <v>3342055</v>
      </c>
      <c r="G26" s="292" t="s">
        <v>940</v>
      </c>
      <c r="H26" s="252" t="s">
        <v>941</v>
      </c>
      <c r="I26" s="302" t="s">
        <v>942</v>
      </c>
      <c r="J26" s="263">
        <v>9.8498876561466497E-2</v>
      </c>
      <c r="K26" s="254">
        <v>0.75363853180931695</v>
      </c>
      <c r="L26" s="275">
        <v>1.05715336029008</v>
      </c>
      <c r="M26" s="268"/>
      <c r="N26" s="233"/>
      <c r="O26" s="233"/>
      <c r="P26" s="233"/>
      <c r="Q26" s="233"/>
      <c r="R26" s="233"/>
      <c r="S26" s="233"/>
      <c r="T26" s="233"/>
      <c r="U26" s="233"/>
      <c r="V26" s="233"/>
    </row>
    <row r="27" spans="1:22" x14ac:dyDescent="0.25">
      <c r="A27" s="53">
        <f t="shared" si="0"/>
        <v>23</v>
      </c>
      <c r="B27" s="243" t="s">
        <v>33</v>
      </c>
      <c r="C27" s="237">
        <v>2321</v>
      </c>
      <c r="D27" s="235">
        <v>1521966</v>
      </c>
      <c r="E27" s="235">
        <v>2661</v>
      </c>
      <c r="F27" s="245">
        <v>1728394</v>
      </c>
      <c r="G27" s="292" t="s">
        <v>925</v>
      </c>
      <c r="H27" s="252" t="s">
        <v>926</v>
      </c>
      <c r="I27" s="302" t="s">
        <v>927</v>
      </c>
      <c r="J27" s="263">
        <v>0.112045156116757</v>
      </c>
      <c r="K27" s="254">
        <v>0.73782766091887897</v>
      </c>
      <c r="L27" s="275">
        <v>1.1077076804201</v>
      </c>
      <c r="M27" s="268"/>
      <c r="N27" s="233"/>
      <c r="O27" s="233"/>
      <c r="P27" s="233"/>
      <c r="Q27" s="233"/>
      <c r="R27" s="233"/>
      <c r="S27" s="233"/>
      <c r="T27" s="233"/>
      <c r="U27" s="233"/>
      <c r="V27" s="233"/>
    </row>
    <row r="28" spans="1:22" x14ac:dyDescent="0.25">
      <c r="A28" s="53">
        <f t="shared" si="0"/>
        <v>24</v>
      </c>
      <c r="B28" s="243" t="s">
        <v>9</v>
      </c>
      <c r="C28" s="237">
        <v>2387</v>
      </c>
      <c r="D28" s="235">
        <v>4318563</v>
      </c>
      <c r="E28" s="235">
        <v>1893</v>
      </c>
      <c r="F28" s="245">
        <v>3378703</v>
      </c>
      <c r="G28" s="292" t="s">
        <v>1257</v>
      </c>
      <c r="H28" s="252" t="s">
        <v>1258</v>
      </c>
      <c r="I28" s="302" t="s">
        <v>1259</v>
      </c>
      <c r="J28" s="263">
        <v>0.1939134939545</v>
      </c>
      <c r="K28" s="254">
        <v>0.65967921576883604</v>
      </c>
      <c r="L28" s="275">
        <v>1.1312295152213101</v>
      </c>
      <c r="M28" s="268"/>
      <c r="N28" s="233"/>
      <c r="O28" s="233"/>
      <c r="P28" s="233"/>
      <c r="Q28" s="233"/>
      <c r="R28" s="233"/>
      <c r="S28" s="233"/>
      <c r="T28" s="233"/>
      <c r="U28" s="233"/>
      <c r="V28" s="233"/>
    </row>
    <row r="29" spans="1:22" x14ac:dyDescent="0.25">
      <c r="A29" s="53">
        <f t="shared" si="0"/>
        <v>25</v>
      </c>
      <c r="B29" s="243" t="s">
        <v>24</v>
      </c>
      <c r="C29" s="237">
        <v>997</v>
      </c>
      <c r="D29" s="235">
        <v>2060066</v>
      </c>
      <c r="E29" s="235">
        <v>611</v>
      </c>
      <c r="F29" s="245">
        <v>1237904</v>
      </c>
      <c r="G29" s="292" t="s">
        <v>934</v>
      </c>
      <c r="H29" s="252" t="s">
        <v>935</v>
      </c>
      <c r="I29" s="302" t="s">
        <v>936</v>
      </c>
      <c r="J29" s="263">
        <v>0.14642697331388699</v>
      </c>
      <c r="K29" s="254">
        <v>0.70197352586790995</v>
      </c>
      <c r="L29" s="275">
        <v>1.16212873469366</v>
      </c>
      <c r="M29" s="268"/>
      <c r="N29" s="233"/>
      <c r="O29" s="233"/>
      <c r="P29" s="233"/>
      <c r="Q29" s="233"/>
      <c r="R29" s="233"/>
      <c r="S29" s="233"/>
      <c r="T29" s="233"/>
      <c r="U29" s="233"/>
      <c r="V29" s="233"/>
    </row>
    <row r="30" spans="1:22" x14ac:dyDescent="0.25">
      <c r="A30" s="53">
        <f t="shared" si="0"/>
        <v>26</v>
      </c>
      <c r="B30" s="243" t="s">
        <v>30</v>
      </c>
      <c r="C30" s="237">
        <v>624</v>
      </c>
      <c r="D30" s="235">
        <v>3431559</v>
      </c>
      <c r="E30" s="235">
        <v>442</v>
      </c>
      <c r="F30" s="245">
        <v>2365149</v>
      </c>
      <c r="G30" s="292" t="s">
        <v>1239</v>
      </c>
      <c r="H30" s="252" t="s">
        <v>1240</v>
      </c>
      <c r="I30" s="302" t="s">
        <v>1241</v>
      </c>
      <c r="J30" s="263">
        <v>0.19327531474683901</v>
      </c>
      <c r="K30" s="254">
        <v>0.66020446810623401</v>
      </c>
      <c r="L30" s="275">
        <v>1.19644303263083</v>
      </c>
      <c r="M30" s="268"/>
      <c r="N30" s="233"/>
      <c r="O30" s="233"/>
      <c r="P30" s="233"/>
      <c r="Q30" s="233"/>
      <c r="R30" s="233"/>
      <c r="S30" s="233"/>
      <c r="T30" s="233"/>
      <c r="U30" s="233"/>
      <c r="V30" s="233"/>
    </row>
    <row r="31" spans="1:22" x14ac:dyDescent="0.25">
      <c r="A31" s="53">
        <f t="shared" si="0"/>
        <v>27</v>
      </c>
      <c r="B31" s="243" t="s">
        <v>19</v>
      </c>
      <c r="C31" s="237">
        <v>948</v>
      </c>
      <c r="D31" s="235">
        <v>895367</v>
      </c>
      <c r="E31" s="235">
        <v>1243</v>
      </c>
      <c r="F31" s="245">
        <v>1140972</v>
      </c>
      <c r="G31" s="292" t="s">
        <v>1227</v>
      </c>
      <c r="H31" s="252" t="s">
        <v>1228</v>
      </c>
      <c r="I31" s="302" t="s">
        <v>1229</v>
      </c>
      <c r="J31" s="263">
        <v>0.43721713153178698</v>
      </c>
      <c r="K31" s="254">
        <v>0.50846869474668399</v>
      </c>
      <c r="L31" s="275">
        <v>1.2013624116288899</v>
      </c>
      <c r="M31" s="268"/>
      <c r="N31" s="233"/>
      <c r="O31" s="233"/>
      <c r="P31" s="233"/>
      <c r="Q31" s="233"/>
      <c r="R31" s="233"/>
      <c r="S31" s="233"/>
      <c r="T31" s="233"/>
      <c r="U31" s="233"/>
      <c r="V31" s="233"/>
    </row>
    <row r="32" spans="1:22" x14ac:dyDescent="0.25">
      <c r="A32" s="53">
        <f t="shared" si="0"/>
        <v>28</v>
      </c>
      <c r="B32" s="243" t="s">
        <v>32</v>
      </c>
      <c r="C32" s="237">
        <v>2155</v>
      </c>
      <c r="D32" s="235">
        <v>3983047</v>
      </c>
      <c r="E32" s="235">
        <v>1758</v>
      </c>
      <c r="F32" s="245">
        <v>3156255</v>
      </c>
      <c r="G32" s="292" t="s">
        <v>1221</v>
      </c>
      <c r="H32" s="252" t="s">
        <v>1222</v>
      </c>
      <c r="I32" s="302" t="s">
        <v>1223</v>
      </c>
      <c r="J32" s="263">
        <v>0.81648852874600997</v>
      </c>
      <c r="K32" s="254">
        <v>0.366208841947261</v>
      </c>
      <c r="L32" s="275">
        <v>1.20359512221119</v>
      </c>
      <c r="M32" s="268"/>
      <c r="N32" s="233"/>
      <c r="O32" s="233"/>
      <c r="P32" s="233"/>
      <c r="Q32" s="233"/>
      <c r="R32" s="233"/>
      <c r="S32" s="233"/>
      <c r="T32" s="233"/>
      <c r="U32" s="233"/>
      <c r="V32" s="233"/>
    </row>
    <row r="33" spans="1:22" x14ac:dyDescent="0.25">
      <c r="A33" s="53">
        <f t="shared" si="0"/>
        <v>29</v>
      </c>
      <c r="B33" s="243" t="s">
        <v>59</v>
      </c>
      <c r="C33" s="237">
        <v>700</v>
      </c>
      <c r="D33" s="235">
        <v>4043223</v>
      </c>
      <c r="E33" s="235">
        <v>603</v>
      </c>
      <c r="F33" s="245">
        <v>3379993</v>
      </c>
      <c r="G33" s="292" t="s">
        <v>928</v>
      </c>
      <c r="H33" s="252" t="s">
        <v>929</v>
      </c>
      <c r="I33" s="302" t="s">
        <v>930</v>
      </c>
      <c r="J33" s="263">
        <v>0.291625197306837</v>
      </c>
      <c r="K33" s="254">
        <v>0.58918094309330404</v>
      </c>
      <c r="L33" s="275">
        <v>1.2076046221543799</v>
      </c>
      <c r="M33" s="268"/>
      <c r="N33" s="233"/>
      <c r="O33" s="233"/>
      <c r="P33" s="233"/>
      <c r="Q33" s="233"/>
      <c r="R33" s="233"/>
      <c r="S33" s="233"/>
      <c r="T33" s="233"/>
      <c r="U33" s="233"/>
      <c r="V33" s="233"/>
    </row>
    <row r="34" spans="1:22" x14ac:dyDescent="0.25">
      <c r="A34" s="53">
        <f t="shared" si="0"/>
        <v>30</v>
      </c>
      <c r="B34" s="243" t="s">
        <v>27</v>
      </c>
      <c r="C34" s="237">
        <v>2611</v>
      </c>
      <c r="D34" s="235">
        <v>3943611</v>
      </c>
      <c r="E34" s="235">
        <v>2170</v>
      </c>
      <c r="F34" s="245">
        <v>3164761</v>
      </c>
      <c r="G34" s="292" t="s">
        <v>1200</v>
      </c>
      <c r="H34" s="252" t="s">
        <v>1201</v>
      </c>
      <c r="I34" s="302" t="s">
        <v>1202</v>
      </c>
      <c r="J34" s="263">
        <v>1.4519819390558599</v>
      </c>
      <c r="K34" s="254">
        <v>0.22821019970644399</v>
      </c>
      <c r="L34" s="275">
        <v>1.22764247576963</v>
      </c>
      <c r="M34" s="268"/>
      <c r="N34" s="233"/>
      <c r="O34" s="233"/>
      <c r="P34" s="233"/>
      <c r="Q34" s="233"/>
      <c r="R34" s="233"/>
      <c r="S34" s="233"/>
      <c r="T34" s="233"/>
      <c r="U34" s="233"/>
      <c r="V34" s="233"/>
    </row>
    <row r="35" spans="1:22" x14ac:dyDescent="0.25">
      <c r="A35" s="53">
        <f t="shared" si="0"/>
        <v>31</v>
      </c>
      <c r="B35" s="243" t="s">
        <v>31</v>
      </c>
      <c r="C35" s="237">
        <v>2021</v>
      </c>
      <c r="D35" s="235">
        <v>3263042</v>
      </c>
      <c r="E35" s="235">
        <v>1499</v>
      </c>
      <c r="F35" s="245">
        <v>2248037</v>
      </c>
      <c r="G35" s="292" t="s">
        <v>919</v>
      </c>
      <c r="H35" s="252" t="s">
        <v>920</v>
      </c>
      <c r="I35" s="302" t="s">
        <v>921</v>
      </c>
      <c r="J35" s="263">
        <v>4.6876102385555702</v>
      </c>
      <c r="K35" s="254">
        <v>3.0380872667409499E-2</v>
      </c>
      <c r="L35" s="275">
        <v>1.36361925001579</v>
      </c>
      <c r="M35" s="268"/>
      <c r="N35" s="233"/>
      <c r="O35" s="233"/>
      <c r="P35" s="233"/>
      <c r="Q35" s="233"/>
      <c r="R35" s="233"/>
      <c r="S35" s="233"/>
      <c r="T35" s="233"/>
      <c r="U35" s="233"/>
      <c r="V35" s="233"/>
    </row>
    <row r="36" spans="1:22" x14ac:dyDescent="0.25">
      <c r="A36" s="53">
        <f t="shared" si="0"/>
        <v>32</v>
      </c>
      <c r="B36" s="243" t="s">
        <v>51</v>
      </c>
      <c r="C36" s="237">
        <v>2339</v>
      </c>
      <c r="D36" s="235">
        <v>3873351</v>
      </c>
      <c r="E36" s="235">
        <v>2209</v>
      </c>
      <c r="F36" s="245">
        <v>3378387</v>
      </c>
      <c r="G36" s="292" t="s">
        <v>1191</v>
      </c>
      <c r="H36" s="252" t="s">
        <v>1192</v>
      </c>
      <c r="I36" s="302" t="s">
        <v>1193</v>
      </c>
      <c r="J36" s="263">
        <v>7.1863920984201801</v>
      </c>
      <c r="K36" s="254">
        <v>7.3458537131461102E-3</v>
      </c>
      <c r="L36" s="275">
        <v>1.3820275368261301</v>
      </c>
      <c r="M36" s="268"/>
      <c r="N36" s="233"/>
      <c r="O36" s="233"/>
      <c r="P36" s="233"/>
      <c r="Q36" s="233"/>
      <c r="R36" s="233"/>
      <c r="S36" s="233"/>
      <c r="T36" s="233"/>
      <c r="U36" s="233"/>
      <c r="V36" s="233"/>
    </row>
    <row r="37" spans="1:22" x14ac:dyDescent="0.25">
      <c r="A37" s="53">
        <f t="shared" si="0"/>
        <v>33</v>
      </c>
      <c r="B37" s="243" t="s">
        <v>28</v>
      </c>
      <c r="C37" s="237">
        <v>432</v>
      </c>
      <c r="D37" s="235">
        <v>4041379</v>
      </c>
      <c r="E37" s="235">
        <v>393</v>
      </c>
      <c r="F37" s="245">
        <v>3380203</v>
      </c>
      <c r="G37" s="292" t="s">
        <v>1215</v>
      </c>
      <c r="H37" s="252" t="s">
        <v>1216</v>
      </c>
      <c r="I37" s="302" t="s">
        <v>1217</v>
      </c>
      <c r="J37" s="263">
        <v>1.4539239487876201</v>
      </c>
      <c r="K37" s="254">
        <v>0.22789936390448901</v>
      </c>
      <c r="L37" s="275">
        <v>1.3964268664710799</v>
      </c>
      <c r="M37" s="268"/>
      <c r="N37" s="233"/>
      <c r="O37" s="233"/>
      <c r="P37" s="233"/>
      <c r="Q37" s="233"/>
      <c r="R37" s="233"/>
      <c r="S37" s="233"/>
      <c r="T37" s="233"/>
      <c r="U37" s="233"/>
      <c r="V37" s="233"/>
    </row>
    <row r="38" spans="1:22" x14ac:dyDescent="0.25">
      <c r="A38" s="53">
        <f t="shared" ref="A38:A66" si="1">A37+1</f>
        <v>34</v>
      </c>
      <c r="B38" s="243" t="s">
        <v>40</v>
      </c>
      <c r="C38" s="237">
        <v>536</v>
      </c>
      <c r="D38" s="235">
        <v>895779</v>
      </c>
      <c r="E38" s="235">
        <v>747</v>
      </c>
      <c r="F38" s="245">
        <v>1141468</v>
      </c>
      <c r="G38" s="292" t="s">
        <v>946</v>
      </c>
      <c r="H38" s="252" t="s">
        <v>947</v>
      </c>
      <c r="I38" s="302" t="s">
        <v>948</v>
      </c>
      <c r="J38" s="263">
        <v>2.5029466256670601</v>
      </c>
      <c r="K38" s="254">
        <v>0.113633509014454</v>
      </c>
      <c r="L38" s="275">
        <v>1.4136117264671</v>
      </c>
      <c r="M38" s="268"/>
      <c r="N38" s="233"/>
      <c r="O38" s="233"/>
      <c r="P38" s="233"/>
      <c r="Q38" s="233"/>
      <c r="R38" s="233"/>
      <c r="S38" s="233"/>
      <c r="T38" s="233"/>
      <c r="U38" s="233"/>
      <c r="V38" s="233"/>
    </row>
    <row r="39" spans="1:22" x14ac:dyDescent="0.25">
      <c r="A39" s="53">
        <f t="shared" si="1"/>
        <v>35</v>
      </c>
      <c r="B39" s="243" t="s">
        <v>11</v>
      </c>
      <c r="C39" s="237">
        <v>856</v>
      </c>
      <c r="D39" s="235">
        <v>2866725</v>
      </c>
      <c r="E39" s="235">
        <v>678</v>
      </c>
      <c r="F39" s="245">
        <v>2071552</v>
      </c>
      <c r="G39" s="292" t="s">
        <v>1212</v>
      </c>
      <c r="H39" s="252" t="s">
        <v>1213</v>
      </c>
      <c r="I39" s="302" t="s">
        <v>1214</v>
      </c>
      <c r="J39" s="263">
        <v>3.1860264181563398</v>
      </c>
      <c r="K39" s="254">
        <v>7.42703400638631E-2</v>
      </c>
      <c r="L39" s="275">
        <v>1.4205356493477299</v>
      </c>
      <c r="M39" s="268"/>
      <c r="N39" s="233"/>
      <c r="O39" s="233"/>
      <c r="P39" s="233"/>
      <c r="Q39" s="233"/>
      <c r="R39" s="233"/>
      <c r="S39" s="233"/>
      <c r="T39" s="233"/>
      <c r="U39" s="233"/>
      <c r="V39" s="233"/>
    </row>
    <row r="40" spans="1:22" x14ac:dyDescent="0.25">
      <c r="A40" s="53">
        <f t="shared" si="1"/>
        <v>36</v>
      </c>
      <c r="B40" s="243" t="s">
        <v>41</v>
      </c>
      <c r="C40" s="237">
        <v>991</v>
      </c>
      <c r="D40" s="235">
        <v>4035882</v>
      </c>
      <c r="E40" s="235">
        <v>912</v>
      </c>
      <c r="F40" s="245">
        <v>3379684</v>
      </c>
      <c r="G40" s="292" t="s">
        <v>1218</v>
      </c>
      <c r="H40" s="252" t="s">
        <v>1219</v>
      </c>
      <c r="I40" s="302" t="s">
        <v>1220</v>
      </c>
      <c r="J40" s="263">
        <v>4.2314585663709803</v>
      </c>
      <c r="K40" s="254">
        <v>3.9681326216879302E-2</v>
      </c>
      <c r="L40" s="275">
        <v>1.4286739812022999</v>
      </c>
      <c r="M40" s="268"/>
      <c r="N40" s="233"/>
      <c r="O40" s="233"/>
      <c r="P40" s="233"/>
      <c r="Q40" s="233"/>
      <c r="R40" s="233"/>
      <c r="S40" s="233"/>
      <c r="T40" s="233"/>
      <c r="U40" s="233"/>
      <c r="V40" s="233"/>
    </row>
    <row r="41" spans="1:22" x14ac:dyDescent="0.25">
      <c r="A41" s="53">
        <f t="shared" si="1"/>
        <v>37</v>
      </c>
      <c r="B41" s="243" t="s">
        <v>15</v>
      </c>
      <c r="C41" s="237">
        <v>1686</v>
      </c>
      <c r="D41" s="235">
        <v>4329723</v>
      </c>
      <c r="E41" s="235">
        <v>1447</v>
      </c>
      <c r="F41" s="245">
        <v>3379149</v>
      </c>
      <c r="G41" s="292" t="s">
        <v>1230</v>
      </c>
      <c r="H41" s="252" t="s">
        <v>1231</v>
      </c>
      <c r="I41" s="302" t="s">
        <v>1232</v>
      </c>
      <c r="J41" s="263">
        <v>7.0320545195310302</v>
      </c>
      <c r="K41" s="254">
        <v>8.0063447198828099E-3</v>
      </c>
      <c r="L41" s="275">
        <v>1.4306248069649801</v>
      </c>
      <c r="M41" s="268"/>
      <c r="N41" s="233"/>
      <c r="O41" s="233"/>
      <c r="P41" s="233"/>
      <c r="Q41" s="233"/>
      <c r="R41" s="233"/>
      <c r="S41" s="233"/>
      <c r="T41" s="233"/>
      <c r="U41" s="233"/>
      <c r="V41" s="233"/>
    </row>
    <row r="42" spans="1:22" x14ac:dyDescent="0.25">
      <c r="A42" s="53">
        <f t="shared" si="1"/>
        <v>38</v>
      </c>
      <c r="B42" s="243" t="s">
        <v>13</v>
      </c>
      <c r="C42" s="237">
        <v>831</v>
      </c>
      <c r="D42" s="235">
        <v>3183672</v>
      </c>
      <c r="E42" s="235">
        <v>650</v>
      </c>
      <c r="F42" s="245">
        <v>2204431</v>
      </c>
      <c r="G42" s="292" t="s">
        <v>1209</v>
      </c>
      <c r="H42" s="252" t="s">
        <v>1210</v>
      </c>
      <c r="I42" s="302" t="s">
        <v>1211</v>
      </c>
      <c r="J42" s="263">
        <v>5.4255314014413596</v>
      </c>
      <c r="K42" s="254">
        <v>1.9844395350234099E-2</v>
      </c>
      <c r="L42" s="275">
        <v>1.51225029431674</v>
      </c>
      <c r="M42" s="268"/>
      <c r="N42" s="233"/>
      <c r="O42" s="233"/>
      <c r="P42" s="233"/>
      <c r="Q42" s="233"/>
      <c r="R42" s="233"/>
      <c r="S42" s="233"/>
      <c r="T42" s="233"/>
      <c r="U42" s="233"/>
      <c r="V42" s="233"/>
    </row>
    <row r="43" spans="1:22" x14ac:dyDescent="0.25">
      <c r="A43" s="53">
        <f t="shared" si="1"/>
        <v>39</v>
      </c>
      <c r="B43" s="243" t="s">
        <v>25</v>
      </c>
      <c r="C43" s="237">
        <v>571</v>
      </c>
      <c r="D43" s="235">
        <v>4043352</v>
      </c>
      <c r="E43" s="235">
        <v>544</v>
      </c>
      <c r="F43" s="245">
        <v>3380052</v>
      </c>
      <c r="G43" s="292" t="s">
        <v>1194</v>
      </c>
      <c r="H43" s="252" t="s">
        <v>1195</v>
      </c>
      <c r="I43" s="302" t="s">
        <v>1196</v>
      </c>
      <c r="J43" s="263">
        <v>4.7681461266695999</v>
      </c>
      <c r="K43" s="254">
        <v>2.8991027669588901E-2</v>
      </c>
      <c r="L43" s="275">
        <v>1.5385949004752499</v>
      </c>
      <c r="M43" s="268"/>
      <c r="N43" s="233"/>
      <c r="O43" s="233"/>
      <c r="P43" s="233"/>
      <c r="Q43" s="233"/>
      <c r="R43" s="233"/>
      <c r="S43" s="233"/>
      <c r="T43" s="233"/>
      <c r="U43" s="233"/>
      <c r="V43" s="233"/>
    </row>
    <row r="44" spans="1:22" x14ac:dyDescent="0.25">
      <c r="A44" s="53">
        <f t="shared" si="1"/>
        <v>40</v>
      </c>
      <c r="B44" s="243" t="s">
        <v>49</v>
      </c>
      <c r="C44" s="237">
        <v>2932</v>
      </c>
      <c r="D44" s="235">
        <v>2996883</v>
      </c>
      <c r="E44" s="235">
        <v>3783</v>
      </c>
      <c r="F44" s="245">
        <v>3376813</v>
      </c>
      <c r="G44" s="292" t="s">
        <v>1242</v>
      </c>
      <c r="H44" s="252" t="s">
        <v>1243</v>
      </c>
      <c r="I44" s="302" t="s">
        <v>1244</v>
      </c>
      <c r="J44" s="263">
        <v>30.329825328750299</v>
      </c>
      <c r="K44" s="253">
        <v>3.6447820206397801E-8</v>
      </c>
      <c r="L44" s="275">
        <v>1.55224433055498</v>
      </c>
      <c r="M44" s="268"/>
      <c r="N44" s="233"/>
      <c r="O44" s="233"/>
      <c r="P44" s="233"/>
      <c r="Q44" s="233"/>
      <c r="R44" s="233"/>
      <c r="S44" s="233"/>
      <c r="T44" s="233"/>
      <c r="U44" s="233"/>
      <c r="V44" s="233"/>
    </row>
    <row r="45" spans="1:22" x14ac:dyDescent="0.25">
      <c r="A45" s="53">
        <f t="shared" si="1"/>
        <v>41</v>
      </c>
      <c r="B45" s="243" t="s">
        <v>12</v>
      </c>
      <c r="C45" s="237">
        <v>1417</v>
      </c>
      <c r="D45" s="235">
        <v>3616689</v>
      </c>
      <c r="E45" s="235">
        <v>1521</v>
      </c>
      <c r="F45" s="245">
        <v>3379075</v>
      </c>
      <c r="G45" s="292" t="s">
        <v>955</v>
      </c>
      <c r="H45" s="252" t="s">
        <v>956</v>
      </c>
      <c r="I45" s="302" t="s">
        <v>957</v>
      </c>
      <c r="J45" s="263">
        <v>14.14600015179</v>
      </c>
      <c r="K45" s="253">
        <v>1.6915636314185299E-4</v>
      </c>
      <c r="L45" s="275">
        <v>1.5622706981059</v>
      </c>
      <c r="M45" s="268"/>
      <c r="N45" s="233"/>
      <c r="O45" s="233"/>
      <c r="P45" s="233"/>
      <c r="Q45" s="233"/>
      <c r="R45" s="233"/>
      <c r="S45" s="233"/>
      <c r="T45" s="233"/>
      <c r="U45" s="233"/>
      <c r="V45" s="233"/>
    </row>
    <row r="46" spans="1:22" x14ac:dyDescent="0.25">
      <c r="A46" s="53">
        <f t="shared" si="1"/>
        <v>42</v>
      </c>
      <c r="B46" s="243" t="s">
        <v>35</v>
      </c>
      <c r="C46" s="237">
        <v>2852</v>
      </c>
      <c r="D46" s="235">
        <v>4071466</v>
      </c>
      <c r="E46" s="235">
        <v>2723</v>
      </c>
      <c r="F46" s="245">
        <v>3377873</v>
      </c>
      <c r="G46" s="292" t="s">
        <v>1203</v>
      </c>
      <c r="H46" s="252" t="s">
        <v>1204</v>
      </c>
      <c r="I46" s="302" t="s">
        <v>1205</v>
      </c>
      <c r="J46" s="263">
        <v>27.511111367775101</v>
      </c>
      <c r="K46" s="253">
        <v>1.56194567946243E-7</v>
      </c>
      <c r="L46" s="275">
        <v>1.567109939314</v>
      </c>
      <c r="M46" s="268"/>
      <c r="N46" s="233"/>
      <c r="O46" s="233"/>
      <c r="P46" s="233"/>
      <c r="Q46" s="233"/>
      <c r="R46" s="233"/>
      <c r="S46" s="233"/>
      <c r="T46" s="233"/>
      <c r="U46" s="233"/>
      <c r="V46" s="233"/>
    </row>
    <row r="47" spans="1:22" x14ac:dyDescent="0.25">
      <c r="A47" s="53">
        <f t="shared" si="1"/>
        <v>43</v>
      </c>
      <c r="B47" s="243" t="s">
        <v>10</v>
      </c>
      <c r="C47" s="237">
        <v>992</v>
      </c>
      <c r="D47" s="235">
        <v>3874698</v>
      </c>
      <c r="E47" s="235">
        <v>999</v>
      </c>
      <c r="F47" s="245">
        <v>3379597</v>
      </c>
      <c r="G47" s="292" t="s">
        <v>937</v>
      </c>
      <c r="H47" s="252" t="s">
        <v>938</v>
      </c>
      <c r="I47" s="302" t="s">
        <v>939</v>
      </c>
      <c r="J47" s="263">
        <v>10.2992631252677</v>
      </c>
      <c r="K47" s="254">
        <v>1.33083341082806E-3</v>
      </c>
      <c r="L47" s="275">
        <v>1.5769450150743101</v>
      </c>
      <c r="M47" s="268"/>
      <c r="N47" s="233"/>
      <c r="O47" s="233"/>
      <c r="P47" s="233"/>
      <c r="Q47" s="233"/>
      <c r="R47" s="233"/>
      <c r="S47" s="233"/>
      <c r="T47" s="233"/>
      <c r="U47" s="233"/>
      <c r="V47" s="233"/>
    </row>
    <row r="48" spans="1:22" x14ac:dyDescent="0.25">
      <c r="A48" s="53">
        <f t="shared" si="1"/>
        <v>44</v>
      </c>
      <c r="B48" s="243" t="s">
        <v>21</v>
      </c>
      <c r="C48" s="237">
        <v>67</v>
      </c>
      <c r="D48" s="235">
        <v>3009476</v>
      </c>
      <c r="E48" s="235">
        <v>88</v>
      </c>
      <c r="F48" s="245">
        <v>3380508</v>
      </c>
      <c r="G48" s="292" t="s">
        <v>916</v>
      </c>
      <c r="H48" s="252" t="s">
        <v>917</v>
      </c>
      <c r="I48" s="302" t="s">
        <v>918</v>
      </c>
      <c r="J48" s="263">
        <v>0.93215015106420596</v>
      </c>
      <c r="K48" s="254">
        <v>0.33430483224879798</v>
      </c>
      <c r="L48" s="275">
        <v>1.6141569342112201</v>
      </c>
      <c r="M48" s="268"/>
      <c r="N48" s="233"/>
      <c r="O48" s="233"/>
      <c r="P48" s="233"/>
      <c r="Q48" s="233"/>
      <c r="R48" s="233"/>
      <c r="S48" s="233"/>
      <c r="T48" s="233"/>
      <c r="U48" s="233"/>
      <c r="V48" s="233"/>
    </row>
    <row r="49" spans="1:22" x14ac:dyDescent="0.25">
      <c r="A49" s="53">
        <f t="shared" si="1"/>
        <v>45</v>
      </c>
      <c r="B49" s="243" t="s">
        <v>54</v>
      </c>
      <c r="C49" s="237">
        <v>1833</v>
      </c>
      <c r="D49" s="235">
        <v>3882157</v>
      </c>
      <c r="E49" s="235">
        <v>1758</v>
      </c>
      <c r="F49" s="245">
        <v>3156255</v>
      </c>
      <c r="G49" s="292" t="s">
        <v>1236</v>
      </c>
      <c r="H49" s="252" t="s">
        <v>1237</v>
      </c>
      <c r="I49" s="302" t="s">
        <v>1238</v>
      </c>
      <c r="J49" s="263">
        <v>24.5410640200793</v>
      </c>
      <c r="K49" s="253">
        <v>7.2742909373868503E-7</v>
      </c>
      <c r="L49" s="275">
        <v>1.63978304605446</v>
      </c>
      <c r="M49" s="268"/>
      <c r="N49" s="233"/>
      <c r="O49" s="233"/>
      <c r="P49" s="233"/>
      <c r="Q49" s="233"/>
      <c r="R49" s="233"/>
      <c r="S49" s="233"/>
      <c r="T49" s="233"/>
      <c r="U49" s="233"/>
      <c r="V49" s="233"/>
    </row>
    <row r="50" spans="1:22" x14ac:dyDescent="0.25">
      <c r="A50" s="53">
        <f t="shared" si="1"/>
        <v>46</v>
      </c>
      <c r="B50" s="243" t="s">
        <v>58</v>
      </c>
      <c r="C50" s="237">
        <v>1927</v>
      </c>
      <c r="D50" s="235">
        <v>3187293</v>
      </c>
      <c r="E50" s="235">
        <v>1477</v>
      </c>
      <c r="F50" s="245">
        <v>2070753</v>
      </c>
      <c r="G50" s="292" t="s">
        <v>1233</v>
      </c>
      <c r="H50" s="252" t="s">
        <v>1234</v>
      </c>
      <c r="I50" s="302" t="s">
        <v>1235</v>
      </c>
      <c r="J50" s="263">
        <v>22.885453122921099</v>
      </c>
      <c r="K50" s="253">
        <v>1.7194825585597999E-6</v>
      </c>
      <c r="L50" s="275">
        <v>1.6399492405696701</v>
      </c>
      <c r="M50" s="268"/>
      <c r="N50" s="233"/>
      <c r="O50" s="233"/>
      <c r="P50" s="233"/>
      <c r="Q50" s="233"/>
      <c r="R50" s="233"/>
      <c r="S50" s="233"/>
      <c r="T50" s="233"/>
      <c r="U50" s="233"/>
      <c r="V50" s="233"/>
    </row>
    <row r="51" spans="1:22" x14ac:dyDescent="0.25">
      <c r="A51" s="53">
        <f t="shared" si="1"/>
        <v>47</v>
      </c>
      <c r="B51" s="243" t="s">
        <v>14</v>
      </c>
      <c r="C51" s="237">
        <v>1254</v>
      </c>
      <c r="D51" s="235">
        <v>3324280</v>
      </c>
      <c r="E51" s="235">
        <v>1480</v>
      </c>
      <c r="F51" s="245">
        <v>3324051</v>
      </c>
      <c r="G51" s="292" t="s">
        <v>1260</v>
      </c>
      <c r="H51" s="252" t="s">
        <v>1261</v>
      </c>
      <c r="I51" s="302" t="s">
        <v>1262</v>
      </c>
      <c r="J51" s="263">
        <v>18.689671421674401</v>
      </c>
      <c r="K51" s="253">
        <v>1.53813405529001E-5</v>
      </c>
      <c r="L51" s="275">
        <v>1.6414240537539699</v>
      </c>
      <c r="M51" s="268"/>
      <c r="N51" s="233"/>
      <c r="O51" s="233"/>
      <c r="P51" s="233"/>
      <c r="Q51" s="233"/>
      <c r="R51" s="233"/>
      <c r="S51" s="233"/>
      <c r="T51" s="233"/>
      <c r="U51" s="233"/>
      <c r="V51" s="233"/>
    </row>
    <row r="52" spans="1:22" x14ac:dyDescent="0.25">
      <c r="A52" s="53">
        <f t="shared" si="1"/>
        <v>48</v>
      </c>
      <c r="B52" s="243" t="s">
        <v>46</v>
      </c>
      <c r="C52" s="237">
        <v>2383</v>
      </c>
      <c r="D52" s="235">
        <v>3700794</v>
      </c>
      <c r="E52" s="235">
        <v>2575</v>
      </c>
      <c r="F52" s="245">
        <v>3378021</v>
      </c>
      <c r="G52" s="292" t="s">
        <v>1251</v>
      </c>
      <c r="H52" s="252" t="s">
        <v>1252</v>
      </c>
      <c r="I52" s="302" t="s">
        <v>1253</v>
      </c>
      <c r="J52" s="263">
        <v>35.301177537174397</v>
      </c>
      <c r="K52" s="253">
        <v>2.8246122107944399E-9</v>
      </c>
      <c r="L52" s="275">
        <v>1.64996192638006</v>
      </c>
      <c r="M52" s="268"/>
      <c r="N52" s="233"/>
      <c r="O52" s="233"/>
      <c r="P52" s="233"/>
      <c r="Q52" s="233"/>
      <c r="R52" s="233"/>
      <c r="S52" s="233"/>
      <c r="T52" s="233"/>
      <c r="U52" s="233"/>
      <c r="V52" s="233"/>
    </row>
    <row r="53" spans="1:22" x14ac:dyDescent="0.25">
      <c r="A53" s="53">
        <f t="shared" si="1"/>
        <v>49</v>
      </c>
      <c r="B53" s="243" t="s">
        <v>43</v>
      </c>
      <c r="C53" s="237">
        <v>347</v>
      </c>
      <c r="D53" s="235">
        <v>2175552</v>
      </c>
      <c r="E53" s="235">
        <v>388</v>
      </c>
      <c r="F53" s="245">
        <v>2044210</v>
      </c>
      <c r="G53" s="292" t="s">
        <v>931</v>
      </c>
      <c r="H53" s="252" t="s">
        <v>932</v>
      </c>
      <c r="I53" s="302" t="s">
        <v>933</v>
      </c>
      <c r="J53" s="263">
        <v>5.5558357663007998</v>
      </c>
      <c r="K53" s="254">
        <v>1.8419176814839899E-2</v>
      </c>
      <c r="L53" s="275">
        <v>1.66540631681382</v>
      </c>
      <c r="M53" s="268"/>
      <c r="N53" s="233"/>
      <c r="O53" s="233"/>
      <c r="P53" s="233"/>
      <c r="Q53" s="233"/>
      <c r="R53" s="233"/>
      <c r="S53" s="233"/>
      <c r="T53" s="233"/>
      <c r="U53" s="233"/>
      <c r="V53" s="233"/>
    </row>
    <row r="54" spans="1:22" x14ac:dyDescent="0.25">
      <c r="A54" s="53">
        <f t="shared" si="1"/>
        <v>50</v>
      </c>
      <c r="B54" s="243" t="s">
        <v>60</v>
      </c>
      <c r="C54" s="237">
        <v>437</v>
      </c>
      <c r="D54" s="235">
        <v>1123341</v>
      </c>
      <c r="E54" s="235">
        <v>534</v>
      </c>
      <c r="F54" s="245">
        <v>1141681</v>
      </c>
      <c r="G54" s="292" t="s">
        <v>1248</v>
      </c>
      <c r="H54" s="252" t="s">
        <v>1249</v>
      </c>
      <c r="I54" s="302" t="s">
        <v>1250</v>
      </c>
      <c r="J54" s="263">
        <v>8.1798783154027497</v>
      </c>
      <c r="K54" s="254">
        <v>4.2357601460095698E-3</v>
      </c>
      <c r="L54" s="275">
        <v>1.69534212795092</v>
      </c>
      <c r="M54" s="268"/>
      <c r="N54" s="233"/>
      <c r="O54" s="233"/>
      <c r="P54" s="233"/>
      <c r="Q54" s="233"/>
      <c r="R54" s="233"/>
      <c r="S54" s="233"/>
      <c r="T54" s="233"/>
      <c r="U54" s="233"/>
      <c r="V54" s="233"/>
    </row>
    <row r="55" spans="1:22" x14ac:dyDescent="0.25">
      <c r="A55" s="53">
        <f t="shared" si="1"/>
        <v>51</v>
      </c>
      <c r="B55" s="243" t="s">
        <v>29</v>
      </c>
      <c r="C55" s="237">
        <v>221</v>
      </c>
      <c r="D55" s="235">
        <v>1123557</v>
      </c>
      <c r="E55" s="235">
        <v>274</v>
      </c>
      <c r="F55" s="245">
        <v>1141941</v>
      </c>
      <c r="G55" s="292" t="s">
        <v>1245</v>
      </c>
      <c r="H55" s="252" t="s">
        <v>1246</v>
      </c>
      <c r="I55" s="302" t="s">
        <v>1247</v>
      </c>
      <c r="J55" s="263">
        <v>4.8464391316419304</v>
      </c>
      <c r="K55" s="254">
        <v>2.77032666220151E-2</v>
      </c>
      <c r="L55" s="275">
        <v>1.7376109841837999</v>
      </c>
      <c r="M55" s="268"/>
      <c r="N55" s="233"/>
      <c r="O55" s="233"/>
      <c r="P55" s="233"/>
      <c r="Q55" s="233"/>
      <c r="R55" s="233"/>
      <c r="S55" s="233"/>
      <c r="T55" s="233"/>
      <c r="U55" s="233"/>
      <c r="V55" s="233"/>
    </row>
    <row r="56" spans="1:22" x14ac:dyDescent="0.25">
      <c r="A56" s="53">
        <f t="shared" si="1"/>
        <v>52</v>
      </c>
      <c r="B56" s="243" t="s">
        <v>56</v>
      </c>
      <c r="C56" s="237">
        <v>1188</v>
      </c>
      <c r="D56" s="235">
        <v>3134652</v>
      </c>
      <c r="E56" s="235">
        <v>1048</v>
      </c>
      <c r="F56" s="245">
        <v>2254579</v>
      </c>
      <c r="G56" s="292" t="s">
        <v>1197</v>
      </c>
      <c r="H56" s="252" t="s">
        <v>1198</v>
      </c>
      <c r="I56" s="302" t="s">
        <v>1199</v>
      </c>
      <c r="J56" s="263">
        <v>23.280912903613601</v>
      </c>
      <c r="K56" s="253">
        <v>1.39982311753161E-6</v>
      </c>
      <c r="L56" s="275">
        <v>1.7533270201979101</v>
      </c>
      <c r="M56" s="268"/>
      <c r="N56" s="233"/>
      <c r="O56" s="233"/>
      <c r="P56" s="233"/>
      <c r="Q56" s="233"/>
      <c r="R56" s="233"/>
      <c r="S56" s="233"/>
      <c r="T56" s="233"/>
      <c r="U56" s="233"/>
      <c r="V56" s="233"/>
    </row>
    <row r="57" spans="1:22" x14ac:dyDescent="0.25">
      <c r="A57" s="53">
        <f t="shared" si="1"/>
        <v>53</v>
      </c>
      <c r="B57" s="243" t="s">
        <v>39</v>
      </c>
      <c r="C57" s="237">
        <v>195</v>
      </c>
      <c r="D57" s="235">
        <v>2922534</v>
      </c>
      <c r="E57" s="235">
        <v>152</v>
      </c>
      <c r="F57" s="245">
        <v>1838655</v>
      </c>
      <c r="G57" s="292" t="s">
        <v>943</v>
      </c>
      <c r="H57" s="252" t="s">
        <v>944</v>
      </c>
      <c r="I57" s="302" t="s">
        <v>945</v>
      </c>
      <c r="J57" s="263">
        <v>3.9374209270968699</v>
      </c>
      <c r="K57" s="254">
        <v>4.7223123839989202E-2</v>
      </c>
      <c r="L57" s="275">
        <v>1.78310321297944</v>
      </c>
      <c r="M57" s="268"/>
      <c r="N57" s="233"/>
      <c r="O57" s="233"/>
      <c r="P57" s="233"/>
      <c r="Q57" s="233"/>
      <c r="R57" s="233"/>
      <c r="S57" s="233"/>
      <c r="T57" s="233"/>
      <c r="U57" s="233"/>
      <c r="V57" s="233"/>
    </row>
    <row r="58" spans="1:22" x14ac:dyDescent="0.25">
      <c r="A58" s="53">
        <f t="shared" si="1"/>
        <v>54</v>
      </c>
      <c r="B58" s="243" t="s">
        <v>44</v>
      </c>
      <c r="C58" s="237">
        <v>388</v>
      </c>
      <c r="D58" s="235">
        <v>2922341</v>
      </c>
      <c r="E58" s="235">
        <v>341</v>
      </c>
      <c r="F58" s="245">
        <v>2071889</v>
      </c>
      <c r="G58" s="292" t="s">
        <v>1254</v>
      </c>
      <c r="H58" s="252" t="s">
        <v>1255</v>
      </c>
      <c r="I58" s="302" t="s">
        <v>1256</v>
      </c>
      <c r="J58" s="263">
        <v>8.4049712453814607</v>
      </c>
      <c r="K58" s="254">
        <v>3.7419631430096701E-3</v>
      </c>
      <c r="L58" s="275">
        <v>1.7845285600999801</v>
      </c>
      <c r="M58" s="268"/>
      <c r="N58" s="233"/>
      <c r="O58" s="233"/>
      <c r="P58" s="233"/>
      <c r="Q58" s="233"/>
      <c r="R58" s="233"/>
      <c r="S58" s="233"/>
      <c r="T58" s="233"/>
      <c r="U58" s="233"/>
      <c r="V58" s="233"/>
    </row>
    <row r="59" spans="1:22" x14ac:dyDescent="0.25">
      <c r="A59" s="53">
        <f t="shared" si="1"/>
        <v>55</v>
      </c>
      <c r="B59" s="243" t="s">
        <v>18</v>
      </c>
      <c r="C59" s="237">
        <v>13356</v>
      </c>
      <c r="D59" s="235">
        <v>3102630</v>
      </c>
      <c r="E59" s="235">
        <v>17821</v>
      </c>
      <c r="F59" s="245">
        <v>3280564</v>
      </c>
      <c r="G59" s="292" t="s">
        <v>1263</v>
      </c>
      <c r="H59" s="252" t="s">
        <v>1264</v>
      </c>
      <c r="I59" s="302" t="s">
        <v>1265</v>
      </c>
      <c r="J59" s="263">
        <v>413.06956264162199</v>
      </c>
      <c r="K59" s="253">
        <v>1.9337654570770099E-4</v>
      </c>
      <c r="L59" s="275">
        <v>1.83357428391494</v>
      </c>
      <c r="M59" s="268"/>
      <c r="N59" s="233"/>
      <c r="O59" s="233"/>
      <c r="P59" s="233"/>
      <c r="Q59" s="233"/>
      <c r="R59" s="233"/>
      <c r="S59" s="233"/>
      <c r="T59" s="233"/>
      <c r="U59" s="233"/>
      <c r="V59" s="233"/>
    </row>
    <row r="60" spans="1:22" x14ac:dyDescent="0.25">
      <c r="A60" s="53">
        <f t="shared" si="1"/>
        <v>56</v>
      </c>
      <c r="B60" s="243" t="s">
        <v>55</v>
      </c>
      <c r="C60" s="237">
        <v>2958</v>
      </c>
      <c r="D60" s="235">
        <v>893357</v>
      </c>
      <c r="E60" s="235">
        <v>3896</v>
      </c>
      <c r="F60" s="245">
        <v>923868</v>
      </c>
      <c r="G60" s="292" t="s">
        <v>949</v>
      </c>
      <c r="H60" s="252" t="s">
        <v>950</v>
      </c>
      <c r="I60" s="302" t="s">
        <v>951</v>
      </c>
      <c r="J60" s="263">
        <v>98.461749935745303</v>
      </c>
      <c r="K60" s="253">
        <v>1.21733562790577E-9</v>
      </c>
      <c r="L60" s="275">
        <v>1.8612662119203101</v>
      </c>
      <c r="M60" s="268"/>
      <c r="N60" s="233"/>
      <c r="O60" s="233"/>
      <c r="P60" s="233"/>
      <c r="Q60" s="233"/>
      <c r="R60" s="233"/>
      <c r="S60" s="233"/>
      <c r="T60" s="233"/>
      <c r="U60" s="233"/>
      <c r="V60" s="233"/>
    </row>
    <row r="61" spans="1:22" x14ac:dyDescent="0.25">
      <c r="A61" s="53">
        <f t="shared" si="1"/>
        <v>57</v>
      </c>
      <c r="B61" s="243" t="s">
        <v>7</v>
      </c>
      <c r="C61" s="237">
        <v>267</v>
      </c>
      <c r="D61" s="235">
        <v>4146317</v>
      </c>
      <c r="E61" s="235">
        <v>302</v>
      </c>
      <c r="F61" s="245">
        <v>3371293</v>
      </c>
      <c r="G61" s="292" t="s">
        <v>1206</v>
      </c>
      <c r="H61" s="252" t="s">
        <v>1207</v>
      </c>
      <c r="I61" s="302" t="s">
        <v>1208</v>
      </c>
      <c r="J61" s="263">
        <v>15.581512331280299</v>
      </c>
      <c r="K61" s="253">
        <v>7.9023490279106395E-5</v>
      </c>
      <c r="L61" s="275">
        <v>2.1286499231629699</v>
      </c>
      <c r="M61" s="268"/>
      <c r="N61" s="233"/>
      <c r="O61" s="233"/>
      <c r="P61" s="233"/>
      <c r="Q61" s="233"/>
      <c r="R61" s="233"/>
      <c r="S61" s="233"/>
      <c r="T61" s="233"/>
      <c r="U61" s="233"/>
      <c r="V61" s="233"/>
    </row>
    <row r="62" spans="1:22" x14ac:dyDescent="0.25">
      <c r="A62" s="53">
        <f t="shared" si="1"/>
        <v>58</v>
      </c>
      <c r="B62" s="243" t="s">
        <v>6</v>
      </c>
      <c r="C62" s="237">
        <v>17585</v>
      </c>
      <c r="D62" s="235">
        <v>3600521</v>
      </c>
      <c r="E62" s="235">
        <v>23014</v>
      </c>
      <c r="F62" s="245">
        <v>3357582</v>
      </c>
      <c r="G62" s="292" t="s">
        <v>913</v>
      </c>
      <c r="H62" s="252" t="s">
        <v>914</v>
      </c>
      <c r="I62" s="302" t="s">
        <v>915</v>
      </c>
      <c r="J62" s="263">
        <v>1149.1987261859299</v>
      </c>
      <c r="K62" s="254">
        <v>5.36446039592088E-3</v>
      </c>
      <c r="L62" s="275">
        <v>2.1498207892623999</v>
      </c>
      <c r="M62" s="268"/>
      <c r="N62" s="233"/>
      <c r="O62" s="233"/>
      <c r="P62" s="233"/>
      <c r="Q62" s="233"/>
      <c r="R62" s="233"/>
      <c r="S62" s="233"/>
      <c r="T62" s="233"/>
      <c r="U62" s="233"/>
      <c r="V62" s="233"/>
    </row>
    <row r="63" spans="1:22" x14ac:dyDescent="0.25">
      <c r="A63" s="53">
        <f t="shared" si="1"/>
        <v>59</v>
      </c>
      <c r="B63" s="243" t="s">
        <v>26</v>
      </c>
      <c r="C63" s="237">
        <v>27</v>
      </c>
      <c r="D63" s="235">
        <v>439543</v>
      </c>
      <c r="E63" s="235">
        <v>92</v>
      </c>
      <c r="F63" s="245">
        <v>1007181</v>
      </c>
      <c r="G63" s="292" t="s">
        <v>910</v>
      </c>
      <c r="H63" s="252" t="s">
        <v>911</v>
      </c>
      <c r="I63" s="302" t="s">
        <v>912</v>
      </c>
      <c r="J63" s="263">
        <v>3.3293265317691398</v>
      </c>
      <c r="K63" s="254">
        <v>6.8054735712426997E-2</v>
      </c>
      <c r="L63" s="275">
        <v>2.3379364331024899</v>
      </c>
      <c r="M63" s="268"/>
      <c r="N63" s="233"/>
      <c r="O63" s="233"/>
      <c r="P63" s="233"/>
      <c r="Q63" s="233"/>
      <c r="R63" s="233"/>
      <c r="S63" s="233"/>
      <c r="T63" s="233"/>
      <c r="U63" s="233"/>
      <c r="V63" s="233"/>
    </row>
    <row r="64" spans="1:22" x14ac:dyDescent="0.25">
      <c r="A64" s="53">
        <f t="shared" si="1"/>
        <v>60</v>
      </c>
      <c r="B64" s="243" t="s">
        <v>8</v>
      </c>
      <c r="C64" s="237">
        <v>1150</v>
      </c>
      <c r="D64" s="235">
        <v>805603</v>
      </c>
      <c r="E64" s="235">
        <v>2447</v>
      </c>
      <c r="F64" s="245">
        <v>1139768</v>
      </c>
      <c r="G64" s="292" t="s">
        <v>952</v>
      </c>
      <c r="H64" s="252" t="s">
        <v>953</v>
      </c>
      <c r="I64" s="302" t="s">
        <v>954</v>
      </c>
      <c r="J64" s="263">
        <v>131.892691240717</v>
      </c>
      <c r="K64" s="253">
        <v>9.3951482836401803E-29</v>
      </c>
      <c r="L64" s="275">
        <v>2.3722632892467401</v>
      </c>
      <c r="M64" s="268"/>
      <c r="N64" s="233"/>
      <c r="O64" s="233"/>
      <c r="P64" s="233"/>
      <c r="Q64" s="233"/>
      <c r="R64" s="233"/>
      <c r="S64" s="233"/>
      <c r="T64" s="233"/>
      <c r="U64" s="233"/>
      <c r="V64" s="233"/>
    </row>
    <row r="65" spans="1:22" x14ac:dyDescent="0.25">
      <c r="A65" s="53">
        <f t="shared" si="1"/>
        <v>61</v>
      </c>
      <c r="B65" s="243" t="s">
        <v>17</v>
      </c>
      <c r="C65" s="237">
        <v>306</v>
      </c>
      <c r="D65" s="235">
        <v>1289034</v>
      </c>
      <c r="E65" s="235">
        <v>502</v>
      </c>
      <c r="F65" s="245">
        <v>1323226</v>
      </c>
      <c r="G65" s="292" t="s">
        <v>922</v>
      </c>
      <c r="H65" s="252" t="s">
        <v>923</v>
      </c>
      <c r="I65" s="302" t="s">
        <v>924</v>
      </c>
      <c r="J65" s="263">
        <v>42.546286945898103</v>
      </c>
      <c r="K65" s="253">
        <v>6.9029226779093694E-11</v>
      </c>
      <c r="L65" s="275">
        <v>2.5753485724565</v>
      </c>
      <c r="M65" s="268"/>
      <c r="N65" s="233"/>
      <c r="O65" s="233"/>
      <c r="P65" s="233"/>
      <c r="Q65" s="233"/>
      <c r="R65" s="233"/>
      <c r="S65" s="233"/>
      <c r="T65" s="233"/>
      <c r="U65" s="233"/>
      <c r="V65" s="233"/>
    </row>
    <row r="66" spans="1:22" ht="15.75" thickBot="1" x14ac:dyDescent="0.3">
      <c r="A66" s="53">
        <f t="shared" si="1"/>
        <v>62</v>
      </c>
      <c r="B66" s="244" t="s">
        <v>16</v>
      </c>
      <c r="C66" s="238">
        <v>1746</v>
      </c>
      <c r="D66" s="239">
        <v>2909541</v>
      </c>
      <c r="E66" s="239">
        <v>2770</v>
      </c>
      <c r="F66" s="60">
        <v>1788769</v>
      </c>
      <c r="G66" s="293" t="s">
        <v>1224</v>
      </c>
      <c r="H66" s="269" t="s">
        <v>1225</v>
      </c>
      <c r="I66" s="303" t="s">
        <v>1226</v>
      </c>
      <c r="J66" s="304">
        <v>1035.4858878351199</v>
      </c>
      <c r="K66" s="301">
        <v>2.0236093936292301E-4</v>
      </c>
      <c r="L66" s="276">
        <v>4.59508622428966</v>
      </c>
      <c r="M66" s="219"/>
      <c r="N66" s="233"/>
      <c r="O66" s="233"/>
      <c r="P66" s="233"/>
      <c r="Q66" s="233"/>
      <c r="R66" s="233"/>
      <c r="S66" s="233"/>
      <c r="T66" s="233"/>
      <c r="U66" s="233"/>
      <c r="V66" s="233"/>
    </row>
    <row r="67" spans="1:22" x14ac:dyDescent="0.25">
      <c r="G67" s="233"/>
      <c r="H67" s="233"/>
      <c r="I67" s="233"/>
      <c r="J67" s="233"/>
      <c r="K67" s="233"/>
      <c r="L67" s="123"/>
      <c r="M67" s="123"/>
      <c r="N67" s="233"/>
      <c r="O67" s="233"/>
      <c r="P67" s="233"/>
      <c r="Q67" s="233"/>
      <c r="R67" s="233"/>
      <c r="S67" s="233"/>
      <c r="T67" s="233"/>
      <c r="U67" s="233"/>
      <c r="V67" s="233"/>
    </row>
  </sheetData>
  <sortState xmlns:xlrd2="http://schemas.microsoft.com/office/spreadsheetml/2017/richdata2" ref="A26:L66">
    <sortCondition ref="L35:L66"/>
  </sortState>
  <mergeCells count="5">
    <mergeCell ref="B2:B3"/>
    <mergeCell ref="C2:F2"/>
    <mergeCell ref="G2:I2"/>
    <mergeCell ref="J2:K2"/>
    <mergeCell ref="L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O89"/>
  <sheetViews>
    <sheetView topLeftCell="A64" workbookViewId="0">
      <selection activeCell="D101" sqref="D101"/>
    </sheetView>
  </sheetViews>
  <sheetFormatPr defaultRowHeight="15" x14ac:dyDescent="0.25"/>
  <cols>
    <col min="2" max="2" width="41" bestFit="1" customWidth="1"/>
    <col min="4" max="4" width="15.7109375" customWidth="1"/>
    <col min="5" max="5" width="12.42578125" customWidth="1"/>
    <col min="11" max="12" width="11.28515625" customWidth="1"/>
  </cols>
  <sheetData>
    <row r="1" spans="2:15" ht="15.75" thickBot="1" x14ac:dyDescent="0.3"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2:15" ht="43.5" thickBot="1" x14ac:dyDescent="0.3">
      <c r="B2" s="353" t="s">
        <v>1281</v>
      </c>
      <c r="C2" s="348" t="s">
        <v>1282</v>
      </c>
      <c r="D2" s="349" t="s">
        <v>1283</v>
      </c>
      <c r="E2" s="349" t="s">
        <v>0</v>
      </c>
      <c r="F2" s="351" t="s">
        <v>1</v>
      </c>
      <c r="G2" s="351" t="s">
        <v>2</v>
      </c>
      <c r="H2" s="351" t="s">
        <v>1284</v>
      </c>
      <c r="I2" s="350" t="s">
        <v>3</v>
      </c>
      <c r="J2" s="356" t="s">
        <v>5</v>
      </c>
      <c r="K2" s="355" t="s">
        <v>1285</v>
      </c>
      <c r="L2" s="352" t="s">
        <v>1286</v>
      </c>
      <c r="M2" s="346"/>
      <c r="N2" s="346"/>
      <c r="O2" s="346"/>
    </row>
    <row r="3" spans="2:15" ht="15.75" thickBot="1" x14ac:dyDescent="0.3">
      <c r="B3" s="338"/>
      <c r="C3" s="358"/>
      <c r="D3" s="342"/>
      <c r="E3" s="342"/>
      <c r="F3" s="354"/>
      <c r="G3" s="354"/>
      <c r="H3" s="354"/>
      <c r="I3" s="342"/>
      <c r="J3" s="357"/>
      <c r="K3" s="339"/>
      <c r="L3" s="343"/>
      <c r="M3" s="336"/>
      <c r="N3" s="336"/>
      <c r="O3" s="336"/>
    </row>
    <row r="4" spans="2:15" x14ac:dyDescent="0.25">
      <c r="B4" s="337" t="s">
        <v>45</v>
      </c>
      <c r="C4" s="340">
        <v>1</v>
      </c>
      <c r="D4" s="341" t="s">
        <v>1287</v>
      </c>
      <c r="E4" s="341" t="s">
        <v>223</v>
      </c>
      <c r="F4" s="366">
        <v>298.29366368862998</v>
      </c>
      <c r="G4" s="366">
        <v>55.109955121844102</v>
      </c>
      <c r="H4" s="366">
        <v>5.4127001742085401</v>
      </c>
      <c r="I4" s="367">
        <v>6.3198113906484103E-7</v>
      </c>
      <c r="J4" s="368">
        <v>3.8458747235514301</v>
      </c>
      <c r="K4" s="369">
        <v>8.9979560351969495E+30</v>
      </c>
      <c r="L4" s="370">
        <v>7.5284950781844095E+19</v>
      </c>
      <c r="M4" s="336"/>
      <c r="N4" s="363" t="s">
        <v>72</v>
      </c>
      <c r="O4" s="360">
        <v>35</v>
      </c>
    </row>
    <row r="5" spans="2:15" x14ac:dyDescent="0.25">
      <c r="B5" s="337" t="s">
        <v>48</v>
      </c>
      <c r="C5" s="340">
        <v>2</v>
      </c>
      <c r="D5" s="341" t="s">
        <v>1269</v>
      </c>
      <c r="E5" s="341" t="s">
        <v>223</v>
      </c>
      <c r="F5" s="366">
        <v>61.660458826087002</v>
      </c>
      <c r="G5" s="366">
        <v>12.747993214953301</v>
      </c>
      <c r="H5" s="366">
        <v>4.8368757173293604</v>
      </c>
      <c r="I5" s="367">
        <v>3.3910511554395402E-6</v>
      </c>
      <c r="J5" s="368">
        <v>1.18137165535938</v>
      </c>
      <c r="K5" s="369">
        <v>8.4819826264914395E+20</v>
      </c>
      <c r="L5" s="370">
        <v>3861009623833.9302</v>
      </c>
      <c r="M5" s="336"/>
      <c r="N5" s="364" t="s">
        <v>222</v>
      </c>
      <c r="O5" s="361">
        <v>40</v>
      </c>
    </row>
    <row r="6" spans="2:15" ht="15.75" thickBot="1" x14ac:dyDescent="0.3">
      <c r="B6" s="337" t="s">
        <v>48</v>
      </c>
      <c r="C6" s="340">
        <v>2</v>
      </c>
      <c r="D6" s="341" t="s">
        <v>1269</v>
      </c>
      <c r="E6" s="341" t="s">
        <v>72</v>
      </c>
      <c r="F6" s="366">
        <v>26.503657029999999</v>
      </c>
      <c r="G6" s="366">
        <v>3.7659577469999999</v>
      </c>
      <c r="H6" s="366">
        <v>7.0376936800000003</v>
      </c>
      <c r="I6" s="367">
        <v>7.6599999999999999E-11</v>
      </c>
      <c r="J6" s="368">
        <v>1.097819133</v>
      </c>
      <c r="K6" s="369">
        <v>6953119875</v>
      </c>
      <c r="L6" s="370">
        <v>15499927.460000001</v>
      </c>
      <c r="M6" s="336"/>
      <c r="N6" s="365" t="s">
        <v>223</v>
      </c>
      <c r="O6" s="362">
        <v>11</v>
      </c>
    </row>
    <row r="7" spans="2:15" x14ac:dyDescent="0.25">
      <c r="B7" s="337" t="s">
        <v>67</v>
      </c>
      <c r="C7" s="340">
        <v>3</v>
      </c>
      <c r="D7" s="341" t="s">
        <v>1288</v>
      </c>
      <c r="E7" s="341" t="s">
        <v>72</v>
      </c>
      <c r="F7" s="366">
        <v>221.11940709999999</v>
      </c>
      <c r="G7" s="366">
        <v>25.46246696</v>
      </c>
      <c r="H7" s="366">
        <v>8.6841313329999998</v>
      </c>
      <c r="I7" s="367">
        <v>2.03E-16</v>
      </c>
      <c r="J7" s="368">
        <v>10.23049439</v>
      </c>
      <c r="K7" s="369">
        <v>696560301.10000002</v>
      </c>
      <c r="L7" s="370">
        <v>8297455.7999999998</v>
      </c>
      <c r="M7" s="336"/>
      <c r="N7" s="336"/>
      <c r="O7" s="336"/>
    </row>
    <row r="8" spans="2:15" x14ac:dyDescent="0.25">
      <c r="B8" s="337" t="s">
        <v>22</v>
      </c>
      <c r="C8" s="340">
        <v>4</v>
      </c>
      <c r="D8" s="341" t="s">
        <v>1269</v>
      </c>
      <c r="E8" s="341" t="s">
        <v>223</v>
      </c>
      <c r="F8" s="366">
        <v>10.959777971362501</v>
      </c>
      <c r="G8" s="366">
        <v>2.9444561815063102</v>
      </c>
      <c r="H8" s="366">
        <v>3.7221739077658</v>
      </c>
      <c r="I8" s="367">
        <v>2.43247510834008E-4</v>
      </c>
      <c r="J8" s="368">
        <v>0.392151580639931</v>
      </c>
      <c r="K8" s="369">
        <v>221935918758.59</v>
      </c>
      <c r="L8" s="370">
        <v>348218.856883117</v>
      </c>
      <c r="M8" s="336"/>
      <c r="N8" s="336"/>
      <c r="O8" s="336"/>
    </row>
    <row r="9" spans="2:15" x14ac:dyDescent="0.25">
      <c r="B9" s="337" t="s">
        <v>39</v>
      </c>
      <c r="C9" s="340">
        <v>5</v>
      </c>
      <c r="D9" s="341" t="s">
        <v>1268</v>
      </c>
      <c r="E9" s="341" t="s">
        <v>72</v>
      </c>
      <c r="F9" s="366">
        <v>15.40359907</v>
      </c>
      <c r="G9" s="366">
        <v>3.1813813579999999</v>
      </c>
      <c r="H9" s="366">
        <v>4.8417958560000001</v>
      </c>
      <c r="I9" s="367">
        <v>3.4000000000000001E-6</v>
      </c>
      <c r="J9" s="368">
        <v>0.83048040400000001</v>
      </c>
      <c r="K9" s="369">
        <v>42783420.100000001</v>
      </c>
      <c r="L9" s="370">
        <v>46764.32</v>
      </c>
      <c r="M9" s="336"/>
      <c r="N9" s="336"/>
      <c r="O9" s="336"/>
    </row>
    <row r="10" spans="2:15" x14ac:dyDescent="0.25">
      <c r="B10" s="337" t="s">
        <v>34</v>
      </c>
      <c r="C10" s="340">
        <v>6</v>
      </c>
      <c r="D10" s="341" t="s">
        <v>1289</v>
      </c>
      <c r="E10" s="341" t="s">
        <v>223</v>
      </c>
      <c r="F10" s="366">
        <v>486.09388543106701</v>
      </c>
      <c r="G10" s="366">
        <v>176.68784436323099</v>
      </c>
      <c r="H10" s="366">
        <v>2.7511450331114098</v>
      </c>
      <c r="I10" s="366">
        <v>7.1947125092794197E-3</v>
      </c>
      <c r="J10" s="368">
        <v>13.081476288691199</v>
      </c>
      <c r="K10" s="369">
        <v>969487835773194</v>
      </c>
      <c r="L10" s="370">
        <v>35094.940417527498</v>
      </c>
      <c r="M10" s="336"/>
      <c r="N10" s="336"/>
      <c r="O10" s="336"/>
    </row>
    <row r="11" spans="2:15" x14ac:dyDescent="0.25">
      <c r="B11" s="337" t="s">
        <v>23</v>
      </c>
      <c r="C11" s="340">
        <v>7</v>
      </c>
      <c r="D11" s="341" t="s">
        <v>1269</v>
      </c>
      <c r="E11" s="341" t="s">
        <v>223</v>
      </c>
      <c r="F11" s="366">
        <v>38.179999860521001</v>
      </c>
      <c r="G11" s="366">
        <v>14.1675821734409</v>
      </c>
      <c r="H11" s="366">
        <v>2.6948846594371401</v>
      </c>
      <c r="I11" s="366">
        <v>8.3860440509280505E-3</v>
      </c>
      <c r="J11" s="368">
        <v>1.0028927274594299</v>
      </c>
      <c r="K11" s="369">
        <v>2220997030451790</v>
      </c>
      <c r="L11" s="370">
        <v>26666.325387563102</v>
      </c>
      <c r="M11" s="336"/>
      <c r="N11" s="336"/>
      <c r="O11" s="336"/>
    </row>
    <row r="12" spans="2:15" x14ac:dyDescent="0.25">
      <c r="B12" s="337" t="s">
        <v>33</v>
      </c>
      <c r="C12" s="340">
        <v>8</v>
      </c>
      <c r="D12" s="341" t="s">
        <v>1287</v>
      </c>
      <c r="E12" s="341" t="s">
        <v>72</v>
      </c>
      <c r="F12" s="366">
        <v>94.030872200000005</v>
      </c>
      <c r="G12" s="366">
        <v>21.781965410000002</v>
      </c>
      <c r="H12" s="366">
        <v>4.316914036</v>
      </c>
      <c r="I12" s="367">
        <v>3.1600000000000002E-5</v>
      </c>
      <c r="J12" s="368">
        <v>5.4310621550000002</v>
      </c>
      <c r="K12" s="369">
        <v>13914776.609999999</v>
      </c>
      <c r="L12" s="370">
        <v>11042.43</v>
      </c>
      <c r="M12" s="336"/>
      <c r="N12" s="336"/>
      <c r="O12" s="336"/>
    </row>
    <row r="13" spans="2:15" x14ac:dyDescent="0.25">
      <c r="B13" s="337" t="s">
        <v>45</v>
      </c>
      <c r="C13" s="340">
        <v>9</v>
      </c>
      <c r="D13" s="341" t="s">
        <v>1287</v>
      </c>
      <c r="E13" s="341" t="s">
        <v>72</v>
      </c>
      <c r="F13" s="366">
        <v>115.86789709999999</v>
      </c>
      <c r="G13" s="366">
        <v>32.751518410000003</v>
      </c>
      <c r="H13" s="366">
        <v>3.5377870320000002</v>
      </c>
      <c r="I13" s="367">
        <v>6.0700000000000001E-4</v>
      </c>
      <c r="J13" s="368">
        <v>5.634502264</v>
      </c>
      <c r="K13" s="369">
        <v>267970103.5</v>
      </c>
      <c r="L13" s="370">
        <v>8602.17</v>
      </c>
      <c r="M13" s="336"/>
      <c r="N13" s="336"/>
      <c r="O13" s="336"/>
    </row>
    <row r="14" spans="2:15" x14ac:dyDescent="0.25">
      <c r="B14" s="337" t="s">
        <v>65</v>
      </c>
      <c r="C14" s="340">
        <v>10</v>
      </c>
      <c r="D14" s="341" t="s">
        <v>1288</v>
      </c>
      <c r="E14" s="341" t="s">
        <v>72</v>
      </c>
      <c r="F14" s="366">
        <v>75.13942376</v>
      </c>
      <c r="G14" s="366">
        <v>14.13202733</v>
      </c>
      <c r="H14" s="366">
        <v>5.3169599810000001</v>
      </c>
      <c r="I14" s="367">
        <v>2.0800000000000001E-7</v>
      </c>
      <c r="J14" s="368">
        <v>5.1678509249999998</v>
      </c>
      <c r="K14" s="369">
        <v>1114981.068</v>
      </c>
      <c r="L14" s="370">
        <v>8575.76</v>
      </c>
      <c r="M14" s="336"/>
      <c r="N14" s="336"/>
      <c r="O14" s="336"/>
    </row>
    <row r="15" spans="2:15" x14ac:dyDescent="0.25">
      <c r="B15" s="337" t="s">
        <v>34</v>
      </c>
      <c r="C15" s="340">
        <v>11</v>
      </c>
      <c r="D15" s="341" t="s">
        <v>1289</v>
      </c>
      <c r="E15" s="341" t="s">
        <v>72</v>
      </c>
      <c r="F15" s="366">
        <v>241.08970070000001</v>
      </c>
      <c r="G15" s="366">
        <v>66.674144839999997</v>
      </c>
      <c r="H15" s="366">
        <v>3.615939901</v>
      </c>
      <c r="I15" s="367">
        <v>4.4900000000000002E-4</v>
      </c>
      <c r="J15" s="368">
        <v>12.27861835</v>
      </c>
      <c r="K15" s="369">
        <v>115055507.7</v>
      </c>
      <c r="L15" s="370">
        <v>7297.42</v>
      </c>
      <c r="M15" s="336"/>
      <c r="N15" s="336"/>
      <c r="O15" s="336"/>
    </row>
    <row r="16" spans="2:15" x14ac:dyDescent="0.25">
      <c r="B16" s="337" t="s">
        <v>43</v>
      </c>
      <c r="C16" s="340">
        <v>12</v>
      </c>
      <c r="D16" s="341" t="s">
        <v>1289</v>
      </c>
      <c r="E16" s="341" t="s">
        <v>72</v>
      </c>
      <c r="F16" s="366">
        <v>23.93988074</v>
      </c>
      <c r="G16" s="366">
        <v>6.0470086070000004</v>
      </c>
      <c r="H16" s="366">
        <v>3.9589625709999998</v>
      </c>
      <c r="I16" s="367">
        <v>1.18E-4</v>
      </c>
      <c r="J16" s="368">
        <v>1.600056165</v>
      </c>
      <c r="K16" s="369">
        <v>1637164.1140000001</v>
      </c>
      <c r="L16" s="370">
        <v>1960.9</v>
      </c>
      <c r="M16" s="336"/>
      <c r="N16" s="336"/>
      <c r="O16" s="336"/>
    </row>
    <row r="17" spans="2:12" x14ac:dyDescent="0.25">
      <c r="B17" s="337" t="s">
        <v>66</v>
      </c>
      <c r="C17" s="340">
        <v>13</v>
      </c>
      <c r="D17" s="341" t="s">
        <v>1288</v>
      </c>
      <c r="E17" s="341" t="s">
        <v>72</v>
      </c>
      <c r="F17" s="366">
        <v>126.9695899</v>
      </c>
      <c r="G17" s="366">
        <v>26.379856159999999</v>
      </c>
      <c r="H17" s="366">
        <v>4.8131266960000003</v>
      </c>
      <c r="I17" s="367">
        <v>2.34E-6</v>
      </c>
      <c r="J17" s="368">
        <v>10.042363809999999</v>
      </c>
      <c r="K17" s="369">
        <v>198518.12880000001</v>
      </c>
      <c r="L17" s="370">
        <v>1849.3</v>
      </c>
    </row>
    <row r="18" spans="2:12" x14ac:dyDescent="0.25">
      <c r="B18" s="337" t="s">
        <v>47</v>
      </c>
      <c r="C18" s="340">
        <v>14</v>
      </c>
      <c r="D18" s="341" t="s">
        <v>1269</v>
      </c>
      <c r="E18" s="341" t="s">
        <v>72</v>
      </c>
      <c r="F18" s="366">
        <v>8.8448964029999999</v>
      </c>
      <c r="G18" s="366">
        <v>1.8992516129999999</v>
      </c>
      <c r="H18" s="366">
        <v>4.6570429850000004</v>
      </c>
      <c r="I18" s="367">
        <v>4.8300000000000003E-6</v>
      </c>
      <c r="J18" s="368">
        <v>0.71764868900000001</v>
      </c>
      <c r="K18" s="369">
        <v>148558.9277</v>
      </c>
      <c r="L18" s="370">
        <v>1336.23</v>
      </c>
    </row>
    <row r="19" spans="2:12" x14ac:dyDescent="0.25">
      <c r="B19" s="337" t="s">
        <v>20</v>
      </c>
      <c r="C19" s="340">
        <v>15</v>
      </c>
      <c r="D19" s="341" t="s">
        <v>1289</v>
      </c>
      <c r="E19" s="341" t="s">
        <v>72</v>
      </c>
      <c r="F19" s="366">
        <v>277.17900479999997</v>
      </c>
      <c r="G19" s="366">
        <v>62.051754019999997</v>
      </c>
      <c r="H19" s="366">
        <v>4.466900399</v>
      </c>
      <c r="I19" s="367">
        <v>1.1600000000000001E-5</v>
      </c>
      <c r="J19" s="368">
        <v>23.459467230000001</v>
      </c>
      <c r="K19" s="369">
        <v>93433.130550000002</v>
      </c>
      <c r="L19" s="371">
        <v>842.36</v>
      </c>
    </row>
    <row r="20" spans="2:12" x14ac:dyDescent="0.25">
      <c r="B20" s="337" t="s">
        <v>12</v>
      </c>
      <c r="C20" s="340">
        <v>16</v>
      </c>
      <c r="D20" s="341" t="s">
        <v>1269</v>
      </c>
      <c r="E20" s="341" t="s">
        <v>223</v>
      </c>
      <c r="F20" s="366">
        <v>26.0458327753975</v>
      </c>
      <c r="G20" s="366">
        <v>8.9678116800909997</v>
      </c>
      <c r="H20" s="366">
        <v>2.9043688365156601</v>
      </c>
      <c r="I20" s="366">
        <v>3.9925978334261697E-3</v>
      </c>
      <c r="J20" s="368">
        <v>1.3051186773842001</v>
      </c>
      <c r="K20" s="369">
        <v>154194270.76194099</v>
      </c>
      <c r="L20" s="371">
        <v>751.60655552209096</v>
      </c>
    </row>
    <row r="21" spans="2:12" x14ac:dyDescent="0.25">
      <c r="B21" s="337" t="s">
        <v>47</v>
      </c>
      <c r="C21" s="340">
        <v>17</v>
      </c>
      <c r="D21" s="341" t="s">
        <v>1269</v>
      </c>
      <c r="E21" s="341" t="s">
        <v>223</v>
      </c>
      <c r="F21" s="366">
        <v>13.7131917353083</v>
      </c>
      <c r="G21" s="366">
        <v>4.8351701124898998</v>
      </c>
      <c r="H21" s="366">
        <v>2.83613428613097</v>
      </c>
      <c r="I21" s="366">
        <v>4.9120403372533801E-3</v>
      </c>
      <c r="J21" s="368">
        <v>0.71077137207335594</v>
      </c>
      <c r="K21" s="369">
        <v>84320469.876707405</v>
      </c>
      <c r="L21" s="371">
        <v>464.16363906630301</v>
      </c>
    </row>
    <row r="22" spans="2:12" x14ac:dyDescent="0.25">
      <c r="B22" s="337" t="s">
        <v>10</v>
      </c>
      <c r="C22" s="340">
        <v>18</v>
      </c>
      <c r="D22" s="341" t="s">
        <v>1290</v>
      </c>
      <c r="E22" s="341" t="s">
        <v>223</v>
      </c>
      <c r="F22" s="366">
        <v>21.850066866790499</v>
      </c>
      <c r="G22" s="366">
        <v>7.9675053698786202</v>
      </c>
      <c r="H22" s="366">
        <v>2.7423975074300202</v>
      </c>
      <c r="I22" s="366">
        <v>6.5102196084717298E-3</v>
      </c>
      <c r="J22" s="368">
        <v>1.16777118577436</v>
      </c>
      <c r="K22" s="369">
        <v>49628677.882332601</v>
      </c>
      <c r="L22" s="371">
        <v>263.36477376566398</v>
      </c>
    </row>
    <row r="23" spans="2:12" x14ac:dyDescent="0.25">
      <c r="B23" s="337" t="s">
        <v>22</v>
      </c>
      <c r="C23" s="340">
        <v>19</v>
      </c>
      <c r="D23" s="341" t="s">
        <v>1269</v>
      </c>
      <c r="E23" s="341" t="s">
        <v>72</v>
      </c>
      <c r="F23" s="366">
        <v>4.4970237659999999</v>
      </c>
      <c r="G23" s="366">
        <v>1.2417605650000001</v>
      </c>
      <c r="H23" s="366">
        <v>3.6214902389999999</v>
      </c>
      <c r="I23" s="367">
        <v>3.48E-4</v>
      </c>
      <c r="J23" s="368">
        <v>0.41364767600000002</v>
      </c>
      <c r="K23" s="369">
        <v>39589.383950000003</v>
      </c>
      <c r="L23" s="371">
        <v>188.7</v>
      </c>
    </row>
    <row r="24" spans="2:12" x14ac:dyDescent="0.25">
      <c r="B24" s="337" t="s">
        <v>63</v>
      </c>
      <c r="C24" s="340">
        <v>20</v>
      </c>
      <c r="D24" s="341" t="s">
        <v>1288</v>
      </c>
      <c r="E24" s="341" t="s">
        <v>72</v>
      </c>
      <c r="F24" s="366">
        <v>6.6429534129999999</v>
      </c>
      <c r="G24" s="366">
        <v>2.1356126089999998</v>
      </c>
      <c r="H24" s="366">
        <v>3.1105610559999999</v>
      </c>
      <c r="I24" s="366">
        <v>2.3504730000000001E-3</v>
      </c>
      <c r="J24" s="368">
        <v>0.51534997900000001</v>
      </c>
      <c r="K24" s="369">
        <v>248502.4399</v>
      </c>
      <c r="L24" s="371">
        <v>155.04</v>
      </c>
    </row>
    <row r="25" spans="2:12" x14ac:dyDescent="0.25">
      <c r="B25" s="337" t="s">
        <v>64</v>
      </c>
      <c r="C25" s="340">
        <v>21</v>
      </c>
      <c r="D25" s="341" t="s">
        <v>1288</v>
      </c>
      <c r="E25" s="341" t="s">
        <v>72</v>
      </c>
      <c r="F25" s="366">
        <v>85.699471149999994</v>
      </c>
      <c r="G25" s="366">
        <v>27.328313609999999</v>
      </c>
      <c r="H25" s="366">
        <v>3.1359224129999999</v>
      </c>
      <c r="I25" s="366">
        <v>2.106017E-3</v>
      </c>
      <c r="J25" s="368">
        <v>6.932072937</v>
      </c>
      <c r="K25" s="369">
        <v>153774.8272</v>
      </c>
      <c r="L25" s="371">
        <v>137.32</v>
      </c>
    </row>
    <row r="26" spans="2:12" x14ac:dyDescent="0.25">
      <c r="B26" s="337" t="s">
        <v>12</v>
      </c>
      <c r="C26" s="340">
        <v>22</v>
      </c>
      <c r="D26" s="341" t="s">
        <v>1269</v>
      </c>
      <c r="E26" s="341" t="s">
        <v>72</v>
      </c>
      <c r="F26" s="366">
        <v>13.08491441</v>
      </c>
      <c r="G26" s="366">
        <v>3.6261691069999999</v>
      </c>
      <c r="H26" s="366">
        <v>3.6084677869999999</v>
      </c>
      <c r="I26" s="367">
        <v>3.6200000000000002E-4</v>
      </c>
      <c r="J26" s="368">
        <v>1.3747584580000001</v>
      </c>
      <c r="K26" s="369">
        <v>11550.21888</v>
      </c>
      <c r="L26" s="371">
        <v>105.07</v>
      </c>
    </row>
    <row r="27" spans="2:12" x14ac:dyDescent="0.25">
      <c r="B27" s="337" t="s">
        <v>38</v>
      </c>
      <c r="C27" s="340">
        <v>23</v>
      </c>
      <c r="D27" s="341" t="s">
        <v>1289</v>
      </c>
      <c r="E27" s="341" t="s">
        <v>72</v>
      </c>
      <c r="F27" s="366">
        <v>12.54458853</v>
      </c>
      <c r="G27" s="366">
        <v>4.8274178550000002</v>
      </c>
      <c r="H27" s="366">
        <v>2.59861253</v>
      </c>
      <c r="I27" s="366">
        <v>1.1095657E-2</v>
      </c>
      <c r="J27" s="368">
        <v>0.73923472300000004</v>
      </c>
      <c r="K27" s="369">
        <v>10176284.140000001</v>
      </c>
      <c r="L27" s="371">
        <v>90.57</v>
      </c>
    </row>
    <row r="28" spans="2:12" x14ac:dyDescent="0.25">
      <c r="B28" s="337" t="s">
        <v>46</v>
      </c>
      <c r="C28" s="340">
        <v>24</v>
      </c>
      <c r="D28" s="341" t="s">
        <v>1289</v>
      </c>
      <c r="E28" s="341" t="s">
        <v>72</v>
      </c>
      <c r="F28" s="366">
        <v>27.395391289999999</v>
      </c>
      <c r="G28" s="366">
        <v>8.0282711280000001</v>
      </c>
      <c r="H28" s="366">
        <v>3.412364986</v>
      </c>
      <c r="I28" s="367">
        <v>7.3399999999999995E-4</v>
      </c>
      <c r="J28" s="368">
        <v>3.031539945</v>
      </c>
      <c r="K28" s="369">
        <v>7454.3977089999998</v>
      </c>
      <c r="L28" s="371">
        <v>66.37</v>
      </c>
    </row>
    <row r="29" spans="2:12" x14ac:dyDescent="0.25">
      <c r="B29" s="337" t="s">
        <v>68</v>
      </c>
      <c r="C29" s="340">
        <v>25</v>
      </c>
      <c r="D29" s="341" t="s">
        <v>1291</v>
      </c>
      <c r="E29" s="341" t="s">
        <v>72</v>
      </c>
      <c r="F29" s="366">
        <v>37.283045340000001</v>
      </c>
      <c r="G29" s="366">
        <v>10.95409308</v>
      </c>
      <c r="H29" s="366">
        <v>3.4035720789999999</v>
      </c>
      <c r="I29" s="367">
        <v>7.5699999999999997E-4</v>
      </c>
      <c r="J29" s="368">
        <v>4.1220050090000004</v>
      </c>
      <c r="K29" s="369">
        <v>7509.4869699999999</v>
      </c>
      <c r="L29" s="371">
        <v>65.760000000000005</v>
      </c>
    </row>
    <row r="30" spans="2:12" x14ac:dyDescent="0.25">
      <c r="B30" s="337" t="s">
        <v>10</v>
      </c>
      <c r="C30" s="340">
        <v>26</v>
      </c>
      <c r="D30" s="341" t="s">
        <v>1290</v>
      </c>
      <c r="E30" s="341" t="s">
        <v>72</v>
      </c>
      <c r="F30" s="366">
        <v>10.28296242</v>
      </c>
      <c r="G30" s="366">
        <v>3.065982735</v>
      </c>
      <c r="H30" s="366">
        <v>3.3538879069999998</v>
      </c>
      <c r="I30" s="367">
        <v>9.01E-4</v>
      </c>
      <c r="J30" s="368">
        <v>1.161516861</v>
      </c>
      <c r="K30" s="369">
        <v>6306.5239709999996</v>
      </c>
      <c r="L30" s="371">
        <v>56.94</v>
      </c>
    </row>
    <row r="31" spans="2:12" x14ac:dyDescent="0.25">
      <c r="B31" s="337" t="s">
        <v>27</v>
      </c>
      <c r="C31" s="340">
        <v>27</v>
      </c>
      <c r="D31" s="341" t="s">
        <v>1291</v>
      </c>
      <c r="E31" s="341" t="s">
        <v>72</v>
      </c>
      <c r="F31" s="366">
        <v>24.19460995</v>
      </c>
      <c r="G31" s="366">
        <v>7.4700904599999998</v>
      </c>
      <c r="H31" s="366">
        <v>3.2388643849999998</v>
      </c>
      <c r="I31" s="366">
        <v>1.3633359999999999E-3</v>
      </c>
      <c r="J31" s="368">
        <v>2.7270853310000001</v>
      </c>
      <c r="K31" s="369">
        <v>6416.0557900000003</v>
      </c>
      <c r="L31" s="371">
        <v>48.45</v>
      </c>
    </row>
    <row r="32" spans="2:12" x14ac:dyDescent="0.25">
      <c r="B32" s="337" t="s">
        <v>41</v>
      </c>
      <c r="C32" s="340">
        <v>28</v>
      </c>
      <c r="D32" s="341" t="s">
        <v>1292</v>
      </c>
      <c r="E32" s="341" t="s">
        <v>72</v>
      </c>
      <c r="F32" s="366">
        <v>11.377001870000001</v>
      </c>
      <c r="G32" s="366">
        <v>3.4998724999999999</v>
      </c>
      <c r="H32" s="366">
        <v>3.25069038</v>
      </c>
      <c r="I32" s="366">
        <v>1.2836189999999999E-3</v>
      </c>
      <c r="J32" s="368">
        <v>1.313811217</v>
      </c>
      <c r="K32" s="369">
        <v>5288.2083380000004</v>
      </c>
      <c r="L32" s="371">
        <v>45.63</v>
      </c>
    </row>
    <row r="33" spans="2:12" x14ac:dyDescent="0.25">
      <c r="B33" s="337" t="s">
        <v>57</v>
      </c>
      <c r="C33" s="340">
        <v>29</v>
      </c>
      <c r="D33" s="341" t="s">
        <v>1268</v>
      </c>
      <c r="E33" s="341" t="s">
        <v>72</v>
      </c>
      <c r="F33" s="366">
        <v>17.88147274</v>
      </c>
      <c r="G33" s="366">
        <v>5.698650303</v>
      </c>
      <c r="H33" s="366">
        <v>3.1378434880000001</v>
      </c>
      <c r="I33" s="366">
        <v>1.877748E-3</v>
      </c>
      <c r="J33" s="368">
        <v>2.1020105739999999</v>
      </c>
      <c r="K33" s="369">
        <v>4602.0868419999997</v>
      </c>
      <c r="L33" s="371">
        <v>36.409999999999997</v>
      </c>
    </row>
    <row r="34" spans="2:12" x14ac:dyDescent="0.25">
      <c r="B34" s="337" t="s">
        <v>18</v>
      </c>
      <c r="C34" s="340">
        <v>30</v>
      </c>
      <c r="D34" s="341" t="s">
        <v>1268</v>
      </c>
      <c r="E34" s="341" t="s">
        <v>72</v>
      </c>
      <c r="F34" s="366">
        <v>166.21432569999999</v>
      </c>
      <c r="G34" s="366">
        <v>53.499901129999998</v>
      </c>
      <c r="H34" s="366">
        <v>3.106815568</v>
      </c>
      <c r="I34" s="366">
        <v>2.0833190000000001E-3</v>
      </c>
      <c r="J34" s="368">
        <v>19.95283367</v>
      </c>
      <c r="K34" s="369">
        <v>3919.2239359999999</v>
      </c>
      <c r="L34" s="371">
        <v>32.64</v>
      </c>
    </row>
    <row r="35" spans="2:12" x14ac:dyDescent="0.25">
      <c r="B35" s="337" t="s">
        <v>30</v>
      </c>
      <c r="C35" s="340">
        <v>31</v>
      </c>
      <c r="D35" s="341" t="s">
        <v>1268</v>
      </c>
      <c r="E35" s="341" t="s">
        <v>72</v>
      </c>
      <c r="F35" s="366">
        <v>9.4232121039999992</v>
      </c>
      <c r="G35" s="366">
        <v>3.2899932019999998</v>
      </c>
      <c r="H35" s="366">
        <v>2.8642041269999998</v>
      </c>
      <c r="I35" s="366">
        <v>4.6585239999999998E-3</v>
      </c>
      <c r="J35" s="368">
        <v>1.0047652540000001</v>
      </c>
      <c r="K35" s="369">
        <v>10173.60815</v>
      </c>
      <c r="L35" s="371">
        <v>29.43</v>
      </c>
    </row>
    <row r="36" spans="2:12" x14ac:dyDescent="0.25">
      <c r="B36" s="337" t="s">
        <v>54</v>
      </c>
      <c r="C36" s="340">
        <v>32</v>
      </c>
      <c r="D36" s="341" t="s">
        <v>1290</v>
      </c>
      <c r="E36" s="341" t="s">
        <v>72</v>
      </c>
      <c r="F36" s="366">
        <v>28.897502490000001</v>
      </c>
      <c r="G36" s="366">
        <v>9.4470499239999999</v>
      </c>
      <c r="H36" s="366">
        <v>3.0588916890000002</v>
      </c>
      <c r="I36" s="366">
        <v>2.4546519999999999E-3</v>
      </c>
      <c r="J36" s="368">
        <v>3.514359894</v>
      </c>
      <c r="K36" s="369">
        <v>3553.3890500000002</v>
      </c>
      <c r="L36" s="371">
        <v>29.18</v>
      </c>
    </row>
    <row r="37" spans="2:12" x14ac:dyDescent="0.25">
      <c r="B37" s="337" t="s">
        <v>27</v>
      </c>
      <c r="C37" s="340">
        <v>33</v>
      </c>
      <c r="D37" s="341" t="s">
        <v>1291</v>
      </c>
      <c r="E37" s="341" t="s">
        <v>223</v>
      </c>
      <c r="F37" s="366">
        <v>46.070617995155096</v>
      </c>
      <c r="G37" s="366">
        <v>20.047623849854901</v>
      </c>
      <c r="H37" s="366">
        <v>2.2980587794442502</v>
      </c>
      <c r="I37" s="366">
        <v>2.2404979245634501E-2</v>
      </c>
      <c r="J37" s="368">
        <v>2.7752468574568101</v>
      </c>
      <c r="K37" s="369">
        <v>7272753.8254850404</v>
      </c>
      <c r="L37" s="371">
        <v>18.428644164770201</v>
      </c>
    </row>
    <row r="38" spans="2:12" x14ac:dyDescent="0.25">
      <c r="B38" s="337" t="s">
        <v>45</v>
      </c>
      <c r="C38" s="340">
        <v>34</v>
      </c>
      <c r="D38" s="341" t="s">
        <v>1287</v>
      </c>
      <c r="E38" s="341" t="s">
        <v>222</v>
      </c>
      <c r="F38" s="366">
        <v>14.342386662647799</v>
      </c>
      <c r="G38" s="366">
        <v>2.6837378201722299</v>
      </c>
      <c r="H38" s="366">
        <v>5.3441832338627604</v>
      </c>
      <c r="I38" s="367">
        <v>8.3557357042569202E-7</v>
      </c>
      <c r="J38" s="368">
        <v>3.8589076906239099</v>
      </c>
      <c r="K38" s="372">
        <v>58.366203062673698</v>
      </c>
      <c r="L38" s="371">
        <v>16.5559501973541</v>
      </c>
    </row>
    <row r="39" spans="2:12" x14ac:dyDescent="0.25">
      <c r="B39" s="337" t="s">
        <v>15</v>
      </c>
      <c r="C39" s="340">
        <v>35</v>
      </c>
      <c r="D39" s="341" t="s">
        <v>1268</v>
      </c>
      <c r="E39" s="341" t="s">
        <v>72</v>
      </c>
      <c r="F39" s="366">
        <v>10.7889926</v>
      </c>
      <c r="G39" s="366">
        <v>3.7873221359999998</v>
      </c>
      <c r="H39" s="366">
        <v>2.8487126809999999</v>
      </c>
      <c r="I39" s="366">
        <v>4.6841790000000001E-3</v>
      </c>
      <c r="J39" s="368">
        <v>1.4620958989999999</v>
      </c>
      <c r="K39" s="369">
        <v>1648.87787</v>
      </c>
      <c r="L39" s="371">
        <v>15.88</v>
      </c>
    </row>
    <row r="40" spans="2:12" x14ac:dyDescent="0.25">
      <c r="B40" s="337" t="s">
        <v>23</v>
      </c>
      <c r="C40" s="340">
        <v>36</v>
      </c>
      <c r="D40" s="341" t="s">
        <v>1269</v>
      </c>
      <c r="E40" s="341" t="s">
        <v>72</v>
      </c>
      <c r="F40" s="366">
        <v>19.392169280000001</v>
      </c>
      <c r="G40" s="366">
        <v>8.4340606519999994</v>
      </c>
      <c r="H40" s="366">
        <v>2.299268417</v>
      </c>
      <c r="I40" s="366">
        <v>2.3294878000000002E-2</v>
      </c>
      <c r="J40" s="368">
        <v>1.5076200909999999</v>
      </c>
      <c r="K40" s="369">
        <v>242380.74540000001</v>
      </c>
      <c r="L40" s="371">
        <v>10.95</v>
      </c>
    </row>
    <row r="41" spans="2:12" x14ac:dyDescent="0.25">
      <c r="B41" s="337" t="s">
        <v>58</v>
      </c>
      <c r="C41" s="340">
        <v>37</v>
      </c>
      <c r="D41" s="341" t="s">
        <v>1287</v>
      </c>
      <c r="E41" s="341" t="s">
        <v>72</v>
      </c>
      <c r="F41" s="366">
        <v>21.421505</v>
      </c>
      <c r="G41" s="366">
        <v>8.578245892</v>
      </c>
      <c r="H41" s="366">
        <v>2.497189433</v>
      </c>
      <c r="I41" s="366">
        <v>1.3436678000000001E-2</v>
      </c>
      <c r="J41" s="368">
        <v>2.6156286479999999</v>
      </c>
      <c r="K41" s="369">
        <v>3448.6235029999998</v>
      </c>
      <c r="L41" s="371">
        <v>9.5299999999999994</v>
      </c>
    </row>
    <row r="42" spans="2:12" x14ac:dyDescent="0.25">
      <c r="B42" s="337" t="s">
        <v>67</v>
      </c>
      <c r="C42" s="340">
        <v>38</v>
      </c>
      <c r="D42" s="341" t="s">
        <v>1288</v>
      </c>
      <c r="E42" s="341" t="s">
        <v>222</v>
      </c>
      <c r="F42" s="366">
        <v>19.130597852538202</v>
      </c>
      <c r="G42" s="366">
        <v>1.93219820295973</v>
      </c>
      <c r="H42" s="366">
        <v>9.9009500284360694</v>
      </c>
      <c r="I42" s="367">
        <v>4.3236229305419898E-20</v>
      </c>
      <c r="J42" s="368">
        <v>9.3377853735202194</v>
      </c>
      <c r="K42" s="372">
        <v>12.382364656064601</v>
      </c>
      <c r="L42" s="371">
        <v>8.3961305144408591</v>
      </c>
    </row>
    <row r="43" spans="2:12" x14ac:dyDescent="0.25">
      <c r="B43" s="337" t="s">
        <v>48</v>
      </c>
      <c r="C43" s="340">
        <v>39</v>
      </c>
      <c r="D43" s="341" t="s">
        <v>1269</v>
      </c>
      <c r="E43" s="341" t="s">
        <v>222</v>
      </c>
      <c r="F43" s="366">
        <v>2.07335161746084</v>
      </c>
      <c r="G43" s="366">
        <v>0.31786951569219501</v>
      </c>
      <c r="H43" s="366">
        <v>6.5226500658482101</v>
      </c>
      <c r="I43" s="367">
        <v>1.1306471357004199E-9</v>
      </c>
      <c r="J43" s="368">
        <v>1.1183998940011</v>
      </c>
      <c r="K43" s="372">
        <v>10.281023907604499</v>
      </c>
      <c r="L43" s="371">
        <v>5.9702105827630296</v>
      </c>
    </row>
    <row r="44" spans="2:12" x14ac:dyDescent="0.25">
      <c r="B44" s="337" t="s">
        <v>21</v>
      </c>
      <c r="C44" s="340">
        <v>40</v>
      </c>
      <c r="D44" s="341" t="s">
        <v>1289</v>
      </c>
      <c r="E44" s="341" t="s">
        <v>72</v>
      </c>
      <c r="F44" s="366">
        <v>1.0617823420000001</v>
      </c>
      <c r="G44" s="366">
        <v>0.44202028700000001</v>
      </c>
      <c r="H44" s="366">
        <v>2.4021122400000001</v>
      </c>
      <c r="I44" s="366">
        <v>1.6976450000000001E-2</v>
      </c>
      <c r="J44" s="368">
        <v>0.15929775299999999</v>
      </c>
      <c r="K44" s="372">
        <v>860.98331559999997</v>
      </c>
      <c r="L44" s="371">
        <v>5.62</v>
      </c>
    </row>
    <row r="45" spans="2:12" x14ac:dyDescent="0.25">
      <c r="B45" s="337" t="s">
        <v>9</v>
      </c>
      <c r="C45" s="340">
        <v>41</v>
      </c>
      <c r="D45" s="341" t="s">
        <v>1268</v>
      </c>
      <c r="E45" s="341" t="s">
        <v>72</v>
      </c>
      <c r="F45" s="366">
        <v>9.9067474739999994</v>
      </c>
      <c r="G45" s="366">
        <v>4.1188230990000001</v>
      </c>
      <c r="H45" s="366">
        <v>2.4052374269999999</v>
      </c>
      <c r="I45" s="366">
        <v>1.6751497000000001E-2</v>
      </c>
      <c r="J45" s="368">
        <v>1.603057959</v>
      </c>
      <c r="K45" s="372">
        <v>553.33167809999998</v>
      </c>
      <c r="L45" s="371">
        <v>5.16</v>
      </c>
    </row>
    <row r="46" spans="2:12" x14ac:dyDescent="0.25">
      <c r="B46" s="337" t="s">
        <v>65</v>
      </c>
      <c r="C46" s="340">
        <v>42</v>
      </c>
      <c r="D46" s="341" t="s">
        <v>1288</v>
      </c>
      <c r="E46" s="341" t="s">
        <v>222</v>
      </c>
      <c r="F46" s="366">
        <v>8.0928288452602803</v>
      </c>
      <c r="G46" s="366">
        <v>1.1553405736373501</v>
      </c>
      <c r="H46" s="366">
        <v>7.0047127487107002</v>
      </c>
      <c r="I46" s="367">
        <v>1.9423289989609999E-11</v>
      </c>
      <c r="J46" s="368">
        <v>5.0952202098733999</v>
      </c>
      <c r="K46" s="372">
        <v>7.9532946519102401</v>
      </c>
      <c r="L46" s="371">
        <v>5.1141891486303201</v>
      </c>
    </row>
    <row r="47" spans="2:12" x14ac:dyDescent="0.25">
      <c r="B47" s="337" t="s">
        <v>39</v>
      </c>
      <c r="C47" s="340">
        <v>43</v>
      </c>
      <c r="D47" s="341" t="s">
        <v>1268</v>
      </c>
      <c r="E47" s="341" t="s">
        <v>222</v>
      </c>
      <c r="F47" s="366">
        <v>1.3607182654233401</v>
      </c>
      <c r="G47" s="366">
        <v>0.25378870663786601</v>
      </c>
      <c r="H47" s="366">
        <v>5.3616186608530496</v>
      </c>
      <c r="I47" s="367">
        <v>3.3791149907227798E-7</v>
      </c>
      <c r="J47" s="368">
        <v>0.817165506146038</v>
      </c>
      <c r="K47" s="372">
        <v>8.5706261926968494</v>
      </c>
      <c r="L47" s="371">
        <v>4.6765321095975398</v>
      </c>
    </row>
    <row r="48" spans="2:12" x14ac:dyDescent="0.25">
      <c r="B48" s="337" t="s">
        <v>66</v>
      </c>
      <c r="C48" s="340">
        <v>44</v>
      </c>
      <c r="D48" s="341" t="s">
        <v>1288</v>
      </c>
      <c r="E48" s="341" t="s">
        <v>222</v>
      </c>
      <c r="F48" s="366">
        <v>13.866611919136099</v>
      </c>
      <c r="G48" s="366">
        <v>2.1273990467636801</v>
      </c>
      <c r="H48" s="366">
        <v>6.5181057311418797</v>
      </c>
      <c r="I48" s="367">
        <v>3.3048149595082299E-10</v>
      </c>
      <c r="J48" s="368">
        <v>9.8536033891686294</v>
      </c>
      <c r="K48" s="372">
        <v>6.6570603766053198</v>
      </c>
      <c r="L48" s="371">
        <v>4.3358957149168003</v>
      </c>
    </row>
    <row r="49" spans="2:12" x14ac:dyDescent="0.25">
      <c r="B49" s="337" t="s">
        <v>61</v>
      </c>
      <c r="C49" s="340">
        <v>45</v>
      </c>
      <c r="D49" s="341" t="s">
        <v>1268</v>
      </c>
      <c r="E49" s="341" t="s">
        <v>72</v>
      </c>
      <c r="F49" s="366">
        <v>3.9176277160000001</v>
      </c>
      <c r="G49" s="366">
        <v>1.790076759</v>
      </c>
      <c r="H49" s="366">
        <v>2.1885249870000001</v>
      </c>
      <c r="I49" s="366">
        <v>2.9940911000000001E-2</v>
      </c>
      <c r="J49" s="368">
        <v>0.49681328200000002</v>
      </c>
      <c r="K49" s="369">
        <v>2614.3557219999998</v>
      </c>
      <c r="L49" s="371">
        <v>3.71</v>
      </c>
    </row>
    <row r="50" spans="2:12" x14ac:dyDescent="0.25">
      <c r="B50" s="337" t="s">
        <v>33</v>
      </c>
      <c r="C50" s="340">
        <v>46</v>
      </c>
      <c r="D50" s="341" t="s">
        <v>1287</v>
      </c>
      <c r="E50" s="341" t="s">
        <v>222</v>
      </c>
      <c r="F50" s="366">
        <v>7.8448583595504697</v>
      </c>
      <c r="G50" s="366">
        <v>1.73132390584368</v>
      </c>
      <c r="H50" s="366">
        <v>4.5311326973953001</v>
      </c>
      <c r="I50" s="367">
        <v>1.3366946226197601E-5</v>
      </c>
      <c r="J50" s="368">
        <v>5.3960614015094297</v>
      </c>
      <c r="K50" s="372">
        <v>6.9704659460036602</v>
      </c>
      <c r="L50" s="371">
        <v>3.6628250589240601</v>
      </c>
    </row>
    <row r="51" spans="2:12" x14ac:dyDescent="0.25">
      <c r="B51" s="337" t="s">
        <v>43</v>
      </c>
      <c r="C51" s="340">
        <v>47</v>
      </c>
      <c r="D51" s="341" t="s">
        <v>1289</v>
      </c>
      <c r="E51" s="341" t="s">
        <v>222</v>
      </c>
      <c r="F51" s="366">
        <v>2.2259799189709</v>
      </c>
      <c r="G51" s="366">
        <v>0.47981041873399399</v>
      </c>
      <c r="H51" s="366">
        <v>4.6392905032038803</v>
      </c>
      <c r="I51" s="367">
        <v>7.8245164693050908E-6</v>
      </c>
      <c r="J51" s="368">
        <v>1.57135365050037</v>
      </c>
      <c r="K51" s="372">
        <v>6.71888185861624</v>
      </c>
      <c r="L51" s="371">
        <v>3.6356230993338099</v>
      </c>
    </row>
    <row r="52" spans="2:12" x14ac:dyDescent="0.25">
      <c r="B52" s="337" t="s">
        <v>34</v>
      </c>
      <c r="C52" s="340">
        <v>48</v>
      </c>
      <c r="D52" s="341" t="s">
        <v>1289</v>
      </c>
      <c r="E52" s="341" t="s">
        <v>222</v>
      </c>
      <c r="F52" s="366">
        <v>25.542384403369802</v>
      </c>
      <c r="G52" s="366">
        <v>8.5016020495023898</v>
      </c>
      <c r="H52" s="366">
        <v>3.00442013806855</v>
      </c>
      <c r="I52" s="366">
        <v>3.4556158438559101E-3</v>
      </c>
      <c r="J52" s="368">
        <v>12.9838454023879</v>
      </c>
      <c r="K52" s="372">
        <v>11.4583856537597</v>
      </c>
      <c r="L52" s="371">
        <v>3.1406126891754398</v>
      </c>
    </row>
    <row r="53" spans="2:12" x14ac:dyDescent="0.25">
      <c r="B53" s="337" t="s">
        <v>64</v>
      </c>
      <c r="C53" s="340">
        <v>49</v>
      </c>
      <c r="D53" s="341" t="s">
        <v>1288</v>
      </c>
      <c r="E53" s="341" t="s">
        <v>222</v>
      </c>
      <c r="F53" s="366">
        <v>8.3797683164913792</v>
      </c>
      <c r="G53" s="366">
        <v>2.1533199435129999</v>
      </c>
      <c r="H53" s="366">
        <v>3.8915574723281998</v>
      </c>
      <c r="I53" s="367">
        <v>1.5628352483129201E-4</v>
      </c>
      <c r="J53" s="368">
        <v>6.8075478694211604</v>
      </c>
      <c r="K53" s="372">
        <v>5.5815332272618203</v>
      </c>
      <c r="L53" s="371">
        <v>2.8865520530772799</v>
      </c>
    </row>
    <row r="54" spans="2:12" x14ac:dyDescent="0.25">
      <c r="B54" s="337" t="s">
        <v>41</v>
      </c>
      <c r="C54" s="340">
        <v>50</v>
      </c>
      <c r="D54" s="341" t="s">
        <v>1292</v>
      </c>
      <c r="E54" s="341" t="s">
        <v>222</v>
      </c>
      <c r="F54" s="366">
        <v>1.2763423887502801</v>
      </c>
      <c r="G54" s="366">
        <v>0.28095411078881299</v>
      </c>
      <c r="H54" s="366">
        <v>4.5428856163264504</v>
      </c>
      <c r="I54" s="367">
        <v>8.3498572616575205E-6</v>
      </c>
      <c r="J54" s="368">
        <v>1.28558687035249</v>
      </c>
      <c r="K54" s="372">
        <v>4.3716662735171798</v>
      </c>
      <c r="L54" s="371">
        <v>2.7335132710050098</v>
      </c>
    </row>
    <row r="55" spans="2:12" x14ac:dyDescent="0.25">
      <c r="B55" s="337" t="s">
        <v>46</v>
      </c>
      <c r="C55" s="340">
        <v>51</v>
      </c>
      <c r="D55" s="341" t="s">
        <v>1289</v>
      </c>
      <c r="E55" s="341" t="s">
        <v>222</v>
      </c>
      <c r="F55" s="366">
        <v>2.8687031191853198</v>
      </c>
      <c r="G55" s="366">
        <v>0.64559490567468902</v>
      </c>
      <c r="H55" s="366">
        <v>4.44350333927642</v>
      </c>
      <c r="I55" s="367">
        <v>1.2945536180600399E-5</v>
      </c>
      <c r="J55" s="368">
        <v>2.9581336211645302</v>
      </c>
      <c r="K55" s="372">
        <v>4.2674571779979802</v>
      </c>
      <c r="L55" s="371">
        <v>2.6621383822041098</v>
      </c>
    </row>
    <row r="56" spans="2:12" x14ac:dyDescent="0.25">
      <c r="B56" s="337" t="s">
        <v>68</v>
      </c>
      <c r="C56" s="340">
        <v>52</v>
      </c>
      <c r="D56" s="341" t="s">
        <v>1291</v>
      </c>
      <c r="E56" s="341" t="s">
        <v>222</v>
      </c>
      <c r="F56" s="366">
        <v>3.8985856387885902</v>
      </c>
      <c r="G56" s="366">
        <v>0.89262558016321103</v>
      </c>
      <c r="H56" s="366">
        <v>4.3675486401316901</v>
      </c>
      <c r="I56" s="367">
        <v>1.7925738203768999E-5</v>
      </c>
      <c r="J56" s="368">
        <v>4.0795121657768103</v>
      </c>
      <c r="K56" s="372">
        <v>4.2046272532837596</v>
      </c>
      <c r="L56" s="371">
        <v>2.61444835299445</v>
      </c>
    </row>
    <row r="57" spans="2:12" x14ac:dyDescent="0.25">
      <c r="B57" s="337" t="s">
        <v>47</v>
      </c>
      <c r="C57" s="340">
        <v>53</v>
      </c>
      <c r="D57" s="341" t="s">
        <v>1269</v>
      </c>
      <c r="E57" s="341" t="s">
        <v>222</v>
      </c>
      <c r="F57" s="366">
        <v>0.66864297837895303</v>
      </c>
      <c r="G57" s="366">
        <v>0.15445730034077601</v>
      </c>
      <c r="H57" s="366">
        <v>4.3289826826167497</v>
      </c>
      <c r="I57" s="367">
        <v>2.1125780092011799E-5</v>
      </c>
      <c r="J57" s="368">
        <v>0.69748179935035703</v>
      </c>
      <c r="K57" s="372">
        <v>4.2179273006417404</v>
      </c>
      <c r="L57" s="371">
        <v>2.6077019201975</v>
      </c>
    </row>
    <row r="58" spans="2:12" x14ac:dyDescent="0.25">
      <c r="B58" s="337" t="s">
        <v>29</v>
      </c>
      <c r="C58" s="340">
        <v>54</v>
      </c>
      <c r="D58" s="341" t="s">
        <v>1287</v>
      </c>
      <c r="E58" s="341" t="s">
        <v>72</v>
      </c>
      <c r="F58" s="366">
        <v>16.823298479999998</v>
      </c>
      <c r="G58" s="366">
        <v>8.1885577650000005</v>
      </c>
      <c r="H58" s="366">
        <v>2.0544885869999998</v>
      </c>
      <c r="I58" s="366">
        <v>4.2029456999999999E-2</v>
      </c>
      <c r="J58" s="368">
        <v>1.5722690930000001</v>
      </c>
      <c r="K58" s="369">
        <v>33865.210149999999</v>
      </c>
      <c r="L58" s="371">
        <v>2.57</v>
      </c>
    </row>
    <row r="59" spans="2:12" x14ac:dyDescent="0.25">
      <c r="B59" s="337" t="s">
        <v>20</v>
      </c>
      <c r="C59" s="340">
        <v>55</v>
      </c>
      <c r="D59" s="341" t="s">
        <v>1289</v>
      </c>
      <c r="E59" s="341" t="s">
        <v>222</v>
      </c>
      <c r="F59" s="366">
        <v>20.829702188808898</v>
      </c>
      <c r="G59" s="366">
        <v>4.9175749833115496</v>
      </c>
      <c r="H59" s="366">
        <v>4.2357670720827301</v>
      </c>
      <c r="I59" s="367">
        <v>3.1238613823110601E-5</v>
      </c>
      <c r="J59" s="368">
        <v>23.437413593455201</v>
      </c>
      <c r="K59" s="372">
        <v>3.9170409727447399</v>
      </c>
      <c r="L59" s="371">
        <v>2.4634525710757198</v>
      </c>
    </row>
    <row r="60" spans="2:12" x14ac:dyDescent="0.25">
      <c r="B60" s="337" t="s">
        <v>54</v>
      </c>
      <c r="C60" s="340">
        <v>56</v>
      </c>
      <c r="D60" s="341" t="s">
        <v>1290</v>
      </c>
      <c r="E60" s="341" t="s">
        <v>222</v>
      </c>
      <c r="F60" s="366">
        <v>3.1985230052523499</v>
      </c>
      <c r="G60" s="366">
        <v>0.77525769228821895</v>
      </c>
      <c r="H60" s="366">
        <v>4.1257546194888004</v>
      </c>
      <c r="I60" s="367">
        <v>5.0723789539359498E-5</v>
      </c>
      <c r="J60" s="368">
        <v>3.5328004539248101</v>
      </c>
      <c r="K60" s="372">
        <v>3.9870261329385999</v>
      </c>
      <c r="L60" s="371">
        <v>2.45686544729775</v>
      </c>
    </row>
    <row r="61" spans="2:12" x14ac:dyDescent="0.25">
      <c r="B61" s="337" t="s">
        <v>29</v>
      </c>
      <c r="C61" s="340">
        <v>57</v>
      </c>
      <c r="D61" s="341" t="s">
        <v>1287</v>
      </c>
      <c r="E61" s="341" t="s">
        <v>223</v>
      </c>
      <c r="F61" s="366">
        <v>42.690072106368603</v>
      </c>
      <c r="G61" s="366">
        <v>21.442175188385001</v>
      </c>
      <c r="H61" s="366">
        <v>1.9909394327443599</v>
      </c>
      <c r="I61" s="366">
        <v>4.92436567229722E-2</v>
      </c>
      <c r="J61" s="368">
        <v>1.65642866429629</v>
      </c>
      <c r="K61" s="369">
        <v>30652888109.299</v>
      </c>
      <c r="L61" s="371">
        <v>2.3841499190387299</v>
      </c>
    </row>
    <row r="62" spans="2:12" x14ac:dyDescent="0.25">
      <c r="B62" s="337" t="s">
        <v>38</v>
      </c>
      <c r="C62" s="340">
        <v>58</v>
      </c>
      <c r="D62" s="341" t="s">
        <v>1289</v>
      </c>
      <c r="E62" s="341" t="s">
        <v>222</v>
      </c>
      <c r="F62" s="366">
        <v>1.3083056513358799</v>
      </c>
      <c r="G62" s="366">
        <v>0.50083469571317496</v>
      </c>
      <c r="H62" s="366">
        <v>2.6122504341934398</v>
      </c>
      <c r="I62" s="366">
        <v>1.06958056907752E-2</v>
      </c>
      <c r="J62" s="368">
        <v>0.73893894472433397</v>
      </c>
      <c r="K62" s="372">
        <v>9.4895513494247208</v>
      </c>
      <c r="L62" s="371">
        <v>2.3636572407929499</v>
      </c>
    </row>
    <row r="63" spans="2:12" x14ac:dyDescent="0.25">
      <c r="B63" s="337" t="s">
        <v>63</v>
      </c>
      <c r="C63" s="340">
        <v>59</v>
      </c>
      <c r="D63" s="341" t="s">
        <v>1288</v>
      </c>
      <c r="E63" s="341" t="s">
        <v>222</v>
      </c>
      <c r="F63" s="366">
        <v>0.54993740969446803</v>
      </c>
      <c r="G63" s="366">
        <v>0.17243652577366</v>
      </c>
      <c r="H63" s="366">
        <v>3.1892164796703901</v>
      </c>
      <c r="I63" s="366">
        <v>1.8346604356231199E-3</v>
      </c>
      <c r="J63" s="368">
        <v>0.51433701678616095</v>
      </c>
      <c r="K63" s="372">
        <v>4.7326043335761803</v>
      </c>
      <c r="L63" s="371">
        <v>2.2725039717029101</v>
      </c>
    </row>
    <row r="64" spans="2:12" x14ac:dyDescent="0.25">
      <c r="B64" s="337" t="s">
        <v>15</v>
      </c>
      <c r="C64" s="340">
        <v>60</v>
      </c>
      <c r="D64" s="341" t="s">
        <v>1268</v>
      </c>
      <c r="E64" s="341" t="s">
        <v>222</v>
      </c>
      <c r="F64" s="366">
        <v>1.17598415271676</v>
      </c>
      <c r="G64" s="366">
        <v>0.31580728234648198</v>
      </c>
      <c r="H64" s="366">
        <v>3.7237398199910698</v>
      </c>
      <c r="I64" s="367">
        <v>2.3655868853600501E-4</v>
      </c>
      <c r="J64" s="368">
        <v>1.4680061196471601</v>
      </c>
      <c r="K64" s="372">
        <v>3.5643423362277802</v>
      </c>
      <c r="L64" s="371">
        <v>2.1779665333615799</v>
      </c>
    </row>
    <row r="65" spans="2:12" x14ac:dyDescent="0.25">
      <c r="B65" s="337" t="s">
        <v>35</v>
      </c>
      <c r="C65" s="340">
        <v>61</v>
      </c>
      <c r="D65" s="341" t="s">
        <v>1268</v>
      </c>
      <c r="E65" s="341" t="s">
        <v>72</v>
      </c>
      <c r="F65" s="366">
        <v>22.559589720000002</v>
      </c>
      <c r="G65" s="366">
        <v>10.77944916</v>
      </c>
      <c r="H65" s="366">
        <v>2.0928332599999999</v>
      </c>
      <c r="I65" s="366">
        <v>3.7201104999999998E-2</v>
      </c>
      <c r="J65" s="368">
        <v>4.0947493909999997</v>
      </c>
      <c r="K65" s="372">
        <v>300.37454760000003</v>
      </c>
      <c r="L65" s="371">
        <v>2.12</v>
      </c>
    </row>
    <row r="66" spans="2:12" x14ac:dyDescent="0.25">
      <c r="B66" s="337" t="s">
        <v>12</v>
      </c>
      <c r="C66" s="340">
        <v>62</v>
      </c>
      <c r="D66" s="341" t="s">
        <v>1269</v>
      </c>
      <c r="E66" s="341" t="s">
        <v>222</v>
      </c>
      <c r="F66" s="366">
        <v>1.01804585517442</v>
      </c>
      <c r="G66" s="366">
        <v>0.28490954508550798</v>
      </c>
      <c r="H66" s="366">
        <v>3.57322481024242</v>
      </c>
      <c r="I66" s="367">
        <v>4.1931346259196402E-4</v>
      </c>
      <c r="J66" s="368">
        <v>1.2948257600361901</v>
      </c>
      <c r="K66" s="372">
        <v>3.5072018409061601</v>
      </c>
      <c r="L66" s="371">
        <v>2.1094475791578402</v>
      </c>
    </row>
    <row r="67" spans="2:12" x14ac:dyDescent="0.25">
      <c r="B67" s="337" t="s">
        <v>6</v>
      </c>
      <c r="C67" s="340">
        <v>63</v>
      </c>
      <c r="D67" s="341" t="s">
        <v>1268</v>
      </c>
      <c r="E67" s="341" t="s">
        <v>72</v>
      </c>
      <c r="F67" s="366">
        <v>285.3616323</v>
      </c>
      <c r="G67" s="366">
        <v>136.77814119999999</v>
      </c>
      <c r="H67" s="366">
        <v>2.0863102090000001</v>
      </c>
      <c r="I67" s="366">
        <v>3.7845757000000001E-2</v>
      </c>
      <c r="J67" s="368">
        <v>51.372300989999999</v>
      </c>
      <c r="K67" s="372">
        <v>313.06006170000001</v>
      </c>
      <c r="L67" s="371">
        <v>2.08</v>
      </c>
    </row>
    <row r="68" spans="2:12" x14ac:dyDescent="0.25">
      <c r="B68" s="337" t="s">
        <v>57</v>
      </c>
      <c r="C68" s="340">
        <v>64</v>
      </c>
      <c r="D68" s="341" t="s">
        <v>1268</v>
      </c>
      <c r="E68" s="341" t="s">
        <v>222</v>
      </c>
      <c r="F68" s="366">
        <v>1.6316924508607999</v>
      </c>
      <c r="G68" s="366">
        <v>0.46679407949132601</v>
      </c>
      <c r="H68" s="366">
        <v>3.4955294476718399</v>
      </c>
      <c r="I68" s="367">
        <v>5.5445990312139395E-4</v>
      </c>
      <c r="J68" s="368">
        <v>2.11870215117359</v>
      </c>
      <c r="K68" s="372">
        <v>3.4459690816203401</v>
      </c>
      <c r="L68" s="371">
        <v>2.06326126901285</v>
      </c>
    </row>
    <row r="69" spans="2:12" x14ac:dyDescent="0.25">
      <c r="B69" s="337" t="s">
        <v>23</v>
      </c>
      <c r="C69" s="340">
        <v>65</v>
      </c>
      <c r="D69" s="341" t="s">
        <v>1269</v>
      </c>
      <c r="E69" s="341" t="s">
        <v>222</v>
      </c>
      <c r="F69" s="366">
        <v>1.6390091327236</v>
      </c>
      <c r="G69" s="366">
        <v>0.66951279240808304</v>
      </c>
      <c r="H69" s="366">
        <v>2.44806245871488</v>
      </c>
      <c r="I69" s="366">
        <v>1.6280770897986199E-2</v>
      </c>
      <c r="J69" s="368">
        <v>1.00943406105963</v>
      </c>
      <c r="K69" s="372">
        <v>8.2321379541414892</v>
      </c>
      <c r="L69" s="371">
        <v>2.0279115706977602</v>
      </c>
    </row>
    <row r="70" spans="2:12" x14ac:dyDescent="0.25">
      <c r="B70" s="337" t="s">
        <v>50</v>
      </c>
      <c r="C70" s="340">
        <v>66</v>
      </c>
      <c r="D70" s="341" t="s">
        <v>1292</v>
      </c>
      <c r="E70" s="341" t="s">
        <v>222</v>
      </c>
      <c r="F70" s="366">
        <v>2.8769093669857702</v>
      </c>
      <c r="G70" s="366">
        <v>0.84577938485577098</v>
      </c>
      <c r="H70" s="366">
        <v>3.4014891099247602</v>
      </c>
      <c r="I70" s="367">
        <v>7.6471410001514005E-4</v>
      </c>
      <c r="J70" s="368">
        <v>4.0422024863349098</v>
      </c>
      <c r="K70" s="372">
        <v>3.2305858260985798</v>
      </c>
      <c r="L70" s="371">
        <v>1.96273092357767</v>
      </c>
    </row>
    <row r="71" spans="2:12" x14ac:dyDescent="0.25">
      <c r="B71" s="337" t="s">
        <v>18</v>
      </c>
      <c r="C71" s="340">
        <v>67</v>
      </c>
      <c r="D71" s="341" t="s">
        <v>1268</v>
      </c>
      <c r="E71" s="341" t="s">
        <v>222</v>
      </c>
      <c r="F71" s="366">
        <v>14.232842529347399</v>
      </c>
      <c r="G71" s="366">
        <v>4.3642103221993898</v>
      </c>
      <c r="H71" s="366">
        <v>3.2612641184934001</v>
      </c>
      <c r="I71" s="366">
        <v>1.25735873955038E-3</v>
      </c>
      <c r="J71" s="368">
        <v>19.802902654388799</v>
      </c>
      <c r="K71" s="372">
        <v>3.2558744997481099</v>
      </c>
      <c r="L71" s="371">
        <v>1.92270586280892</v>
      </c>
    </row>
    <row r="72" spans="2:12" x14ac:dyDescent="0.25">
      <c r="B72" s="337" t="s">
        <v>58</v>
      </c>
      <c r="C72" s="340">
        <v>68</v>
      </c>
      <c r="D72" s="341" t="s">
        <v>1287</v>
      </c>
      <c r="E72" s="341" t="s">
        <v>222</v>
      </c>
      <c r="F72" s="366">
        <v>2.0591655834522702</v>
      </c>
      <c r="G72" s="366">
        <v>0.68504582900594602</v>
      </c>
      <c r="H72" s="366">
        <v>3.0058800393548499</v>
      </c>
      <c r="I72" s="366">
        <v>3.0352708900089E-3</v>
      </c>
      <c r="J72" s="368">
        <v>2.5957675999122101</v>
      </c>
      <c r="K72" s="372">
        <v>3.5342174207750401</v>
      </c>
      <c r="L72" s="371">
        <v>1.89420072353365</v>
      </c>
    </row>
    <row r="73" spans="2:12" x14ac:dyDescent="0.25">
      <c r="B73" s="337" t="s">
        <v>22</v>
      </c>
      <c r="C73" s="340">
        <v>69</v>
      </c>
      <c r="D73" s="341" t="s">
        <v>1269</v>
      </c>
      <c r="E73" s="341" t="s">
        <v>222</v>
      </c>
      <c r="F73" s="366">
        <v>0.28390133417999103</v>
      </c>
      <c r="G73" s="366">
        <v>9.6435648824358802E-2</v>
      </c>
      <c r="H73" s="366">
        <v>2.94394591254391</v>
      </c>
      <c r="I73" s="366">
        <v>3.54070136021671E-3</v>
      </c>
      <c r="J73" s="368">
        <v>0.39600521113829301</v>
      </c>
      <c r="K73" s="372">
        <v>3.2493209811406998</v>
      </c>
      <c r="L73" s="371">
        <v>1.79666998776146</v>
      </c>
    </row>
    <row r="74" spans="2:12" x14ac:dyDescent="0.25">
      <c r="B74" s="337" t="s">
        <v>25</v>
      </c>
      <c r="C74" s="340">
        <v>70</v>
      </c>
      <c r="D74" s="341" t="s">
        <v>1291</v>
      </c>
      <c r="E74" s="341" t="s">
        <v>222</v>
      </c>
      <c r="F74" s="366">
        <v>0.48768770540186901</v>
      </c>
      <c r="G74" s="366">
        <v>0.16464381919485499</v>
      </c>
      <c r="H74" s="366">
        <v>2.9620772148433399</v>
      </c>
      <c r="I74" s="366">
        <v>3.33197570665303E-3</v>
      </c>
      <c r="J74" s="368">
        <v>0.70737544749208003</v>
      </c>
      <c r="K74" s="372">
        <v>3.1511089828581298</v>
      </c>
      <c r="L74" s="371">
        <v>1.7796019141841499</v>
      </c>
    </row>
    <row r="75" spans="2:12" x14ac:dyDescent="0.25">
      <c r="B75" s="337" t="s">
        <v>37</v>
      </c>
      <c r="C75" s="340">
        <v>71</v>
      </c>
      <c r="D75" s="341" t="s">
        <v>1292</v>
      </c>
      <c r="E75" s="341" t="s">
        <v>222</v>
      </c>
      <c r="F75" s="366">
        <v>1.19401906589975</v>
      </c>
      <c r="G75" s="366">
        <v>0.41674408391078899</v>
      </c>
      <c r="H75" s="366">
        <v>2.8651134161159599</v>
      </c>
      <c r="I75" s="366">
        <v>4.5160110733589104E-3</v>
      </c>
      <c r="J75" s="368">
        <v>1.71564442189866</v>
      </c>
      <c r="K75" s="372">
        <v>3.1742364981782099</v>
      </c>
      <c r="L75" s="371">
        <v>1.74418401686089</v>
      </c>
    </row>
    <row r="76" spans="2:12" x14ac:dyDescent="0.25">
      <c r="B76" s="337" t="s">
        <v>10</v>
      </c>
      <c r="C76" s="340">
        <v>72</v>
      </c>
      <c r="D76" s="341" t="s">
        <v>1290</v>
      </c>
      <c r="E76" s="341" t="s">
        <v>222</v>
      </c>
      <c r="F76" s="366">
        <v>0.75327210840843795</v>
      </c>
      <c r="G76" s="366">
        <v>0.25599808179578498</v>
      </c>
      <c r="H76" s="366">
        <v>2.94249122151367</v>
      </c>
      <c r="I76" s="366">
        <v>3.5407578221829301E-3</v>
      </c>
      <c r="J76" s="368">
        <v>1.1653680038821801</v>
      </c>
      <c r="K76" s="372">
        <v>3.0015765503801899</v>
      </c>
      <c r="L76" s="371">
        <v>1.73323670712263</v>
      </c>
    </row>
    <row r="77" spans="2:12" x14ac:dyDescent="0.25">
      <c r="B77" s="337" t="s">
        <v>14</v>
      </c>
      <c r="C77" s="340">
        <v>73</v>
      </c>
      <c r="D77" s="341" t="s">
        <v>1268</v>
      </c>
      <c r="E77" s="341" t="s">
        <v>223</v>
      </c>
      <c r="F77" s="366">
        <v>19.628233290966602</v>
      </c>
      <c r="G77" s="366">
        <v>9.8765945360606793</v>
      </c>
      <c r="H77" s="366">
        <v>1.9873482929061601</v>
      </c>
      <c r="I77" s="366">
        <v>4.7875663194916998E-2</v>
      </c>
      <c r="J77" s="368">
        <v>1.4901660066062501</v>
      </c>
      <c r="K77" s="369">
        <v>321104.89509519999</v>
      </c>
      <c r="L77" s="371">
        <v>1.70879923932725</v>
      </c>
    </row>
    <row r="78" spans="2:12" x14ac:dyDescent="0.25">
      <c r="B78" s="337" t="s">
        <v>30</v>
      </c>
      <c r="C78" s="340">
        <v>74</v>
      </c>
      <c r="D78" s="341" t="s">
        <v>1268</v>
      </c>
      <c r="E78" s="341" t="s">
        <v>222</v>
      </c>
      <c r="F78" s="366">
        <v>0.72553366898677396</v>
      </c>
      <c r="G78" s="366">
        <v>0.264630222993126</v>
      </c>
      <c r="H78" s="366">
        <v>2.7416886128143299</v>
      </c>
      <c r="I78" s="366">
        <v>6.7059215504375602E-3</v>
      </c>
      <c r="J78" s="368">
        <v>1.0065375255918501</v>
      </c>
      <c r="K78" s="372">
        <v>3.2634683669912001</v>
      </c>
      <c r="L78" s="371">
        <v>1.7063450327621399</v>
      </c>
    </row>
    <row r="79" spans="2:12" x14ac:dyDescent="0.25">
      <c r="B79" s="337" t="s">
        <v>21</v>
      </c>
      <c r="C79" s="340">
        <v>75</v>
      </c>
      <c r="D79" s="341" t="s">
        <v>1289</v>
      </c>
      <c r="E79" s="341" t="s">
        <v>222</v>
      </c>
      <c r="F79" s="366">
        <v>0.10083487812804801</v>
      </c>
      <c r="G79" s="366">
        <v>3.5254739000658099E-2</v>
      </c>
      <c r="H79" s="366">
        <v>2.8601793967660898</v>
      </c>
      <c r="I79" s="366">
        <v>4.59770660631413E-3</v>
      </c>
      <c r="J79" s="368">
        <v>0.15627280862760901</v>
      </c>
      <c r="K79" s="372">
        <v>2.9977129307038002</v>
      </c>
      <c r="L79" s="371">
        <v>1.69949140905517</v>
      </c>
    </row>
    <row r="80" spans="2:12" x14ac:dyDescent="0.25">
      <c r="B80" s="337" t="s">
        <v>16</v>
      </c>
      <c r="C80" s="340">
        <v>76</v>
      </c>
      <c r="D80" s="341" t="s">
        <v>1291</v>
      </c>
      <c r="E80" s="341" t="s">
        <v>222</v>
      </c>
      <c r="F80" s="366">
        <v>8.0303024848994102</v>
      </c>
      <c r="G80" s="366">
        <v>3.0911887892751402</v>
      </c>
      <c r="H80" s="366">
        <v>2.59780396226865</v>
      </c>
      <c r="I80" s="366">
        <v>1.0356933052240299E-2</v>
      </c>
      <c r="J80" s="368">
        <v>10.1025058979129</v>
      </c>
      <c r="K80" s="372">
        <v>3.54039860801341</v>
      </c>
      <c r="L80" s="371">
        <v>1.67932432429251</v>
      </c>
    </row>
    <row r="81" spans="2:12" x14ac:dyDescent="0.25">
      <c r="B81" s="337" t="s">
        <v>27</v>
      </c>
      <c r="C81" s="340">
        <v>77</v>
      </c>
      <c r="D81" s="341" t="s">
        <v>1291</v>
      </c>
      <c r="E81" s="341" t="s">
        <v>222</v>
      </c>
      <c r="F81" s="366">
        <v>1.70674559687947</v>
      </c>
      <c r="G81" s="366">
        <v>0.60435247943864601</v>
      </c>
      <c r="H81" s="366">
        <v>2.8240896743979298</v>
      </c>
      <c r="I81" s="366">
        <v>5.1332457160632701E-3</v>
      </c>
      <c r="J81" s="368">
        <v>2.7603689303124801</v>
      </c>
      <c r="K81" s="372">
        <v>2.9067843444458599</v>
      </c>
      <c r="L81" s="371">
        <v>1.6625575183443</v>
      </c>
    </row>
    <row r="82" spans="2:12" x14ac:dyDescent="0.25">
      <c r="B82" s="337" t="s">
        <v>61</v>
      </c>
      <c r="C82" s="340">
        <v>78</v>
      </c>
      <c r="D82" s="341" t="s">
        <v>1268</v>
      </c>
      <c r="E82" s="341" t="s">
        <v>222</v>
      </c>
      <c r="F82" s="366">
        <v>0.33873962994393098</v>
      </c>
      <c r="G82" s="366">
        <v>0.145943444015076</v>
      </c>
      <c r="H82" s="366">
        <v>2.32103354987935</v>
      </c>
      <c r="I82" s="366">
        <v>2.14247337827215E-2</v>
      </c>
      <c r="J82" s="368">
        <v>0.49599875940050703</v>
      </c>
      <c r="K82" s="372">
        <v>3.1282400525282301</v>
      </c>
      <c r="L82" s="371">
        <v>1.4391233284459899</v>
      </c>
    </row>
    <row r="83" spans="2:12" x14ac:dyDescent="0.25">
      <c r="B83" s="337" t="s">
        <v>9</v>
      </c>
      <c r="C83" s="340">
        <v>79</v>
      </c>
      <c r="D83" s="341" t="s">
        <v>1268</v>
      </c>
      <c r="E83" s="341" t="s">
        <v>222</v>
      </c>
      <c r="F83" s="366">
        <v>0.81933214793007603</v>
      </c>
      <c r="G83" s="366">
        <v>0.33878373906113102</v>
      </c>
      <c r="H83" s="366">
        <v>2.4184518129491201</v>
      </c>
      <c r="I83" s="366">
        <v>1.6215733966400799E-2</v>
      </c>
      <c r="J83" s="368">
        <v>1.5932814168182901</v>
      </c>
      <c r="K83" s="372">
        <v>2.5728614003943</v>
      </c>
      <c r="L83" s="371">
        <v>1.4135357291986299</v>
      </c>
    </row>
    <row r="84" spans="2:12" x14ac:dyDescent="0.25">
      <c r="B84" s="337" t="s">
        <v>59</v>
      </c>
      <c r="C84" s="340">
        <v>80</v>
      </c>
      <c r="D84" s="341" t="s">
        <v>1291</v>
      </c>
      <c r="E84" s="341" t="s">
        <v>72</v>
      </c>
      <c r="F84" s="366">
        <v>5.9491738160000001</v>
      </c>
      <c r="G84" s="366">
        <v>2.9938820480000001</v>
      </c>
      <c r="H84" s="366">
        <v>1.9871102869999999</v>
      </c>
      <c r="I84" s="366">
        <v>4.7870700000000002E-2</v>
      </c>
      <c r="J84" s="368">
        <v>1.0435920439999999</v>
      </c>
      <c r="K84" s="372">
        <v>357.57945000000001</v>
      </c>
      <c r="L84" s="371">
        <v>1.39</v>
      </c>
    </row>
    <row r="85" spans="2:12" x14ac:dyDescent="0.25">
      <c r="B85" s="337" t="s">
        <v>35</v>
      </c>
      <c r="C85" s="340">
        <v>81</v>
      </c>
      <c r="D85" s="341" t="s">
        <v>1268</v>
      </c>
      <c r="E85" s="341" t="s">
        <v>222</v>
      </c>
      <c r="F85" s="366">
        <v>2.0737105348404801</v>
      </c>
      <c r="G85" s="366">
        <v>0.91454065779202098</v>
      </c>
      <c r="H85" s="366">
        <v>2.2674886208416898</v>
      </c>
      <c r="I85" s="366">
        <v>2.41309341674831E-2</v>
      </c>
      <c r="J85" s="368">
        <v>4.1957492856836804</v>
      </c>
      <c r="K85" s="372">
        <v>2.5115891188538901</v>
      </c>
      <c r="L85" s="371">
        <v>1.3240772618344101</v>
      </c>
    </row>
    <row r="86" spans="2:12" x14ac:dyDescent="0.25">
      <c r="B86" s="337" t="s">
        <v>29</v>
      </c>
      <c r="C86" s="340">
        <v>82</v>
      </c>
      <c r="D86" s="341" t="s">
        <v>1287</v>
      </c>
      <c r="E86" s="341" t="s">
        <v>222</v>
      </c>
      <c r="F86" s="366">
        <v>2.1166141888355399</v>
      </c>
      <c r="G86" s="366">
        <v>1.0260912158006299</v>
      </c>
      <c r="H86" s="366">
        <v>2.0627934010564499</v>
      </c>
      <c r="I86" s="366">
        <v>4.1750345666160801E-2</v>
      </c>
      <c r="J86" s="368">
        <v>1.6540906689341199</v>
      </c>
      <c r="K86" s="372">
        <v>5.8617440923105901</v>
      </c>
      <c r="L86" s="371">
        <v>1.31896230560881</v>
      </c>
    </row>
    <row r="87" spans="2:12" x14ac:dyDescent="0.25">
      <c r="B87" s="337" t="s">
        <v>6</v>
      </c>
      <c r="C87" s="340">
        <v>83</v>
      </c>
      <c r="D87" s="341" t="s">
        <v>1268</v>
      </c>
      <c r="E87" s="341" t="s">
        <v>222</v>
      </c>
      <c r="F87" s="366">
        <v>26.018493271676899</v>
      </c>
      <c r="G87" s="366">
        <v>11.631497496452599</v>
      </c>
      <c r="H87" s="366">
        <v>2.23689970097247</v>
      </c>
      <c r="I87" s="366">
        <v>2.6144202277278501E-2</v>
      </c>
      <c r="J87" s="368">
        <v>52.556386402892898</v>
      </c>
      <c r="K87" s="372">
        <v>2.5140773150262299</v>
      </c>
      <c r="L87" s="371">
        <v>1.30634700282187</v>
      </c>
    </row>
    <row r="88" spans="2:12" x14ac:dyDescent="0.25">
      <c r="B88" s="337" t="s">
        <v>59</v>
      </c>
      <c r="C88" s="340">
        <v>84</v>
      </c>
      <c r="D88" s="341" t="s">
        <v>1291</v>
      </c>
      <c r="E88" s="341" t="s">
        <v>222</v>
      </c>
      <c r="F88" s="366">
        <v>0.53397485158338998</v>
      </c>
      <c r="G88" s="366">
        <v>0.24538066484670701</v>
      </c>
      <c r="H88" s="366">
        <v>2.1761080968501298</v>
      </c>
      <c r="I88" s="366">
        <v>3.0447673950970901E-2</v>
      </c>
      <c r="J88" s="368">
        <v>1.0432430051930099</v>
      </c>
      <c r="K88" s="372">
        <v>2.5654604131469698</v>
      </c>
      <c r="L88" s="371">
        <v>1.2730756233409599</v>
      </c>
    </row>
    <row r="89" spans="2:12" ht="15.75" thickBot="1" x14ac:dyDescent="0.3">
      <c r="B89" s="347" t="s">
        <v>44</v>
      </c>
      <c r="C89" s="359">
        <v>85</v>
      </c>
      <c r="D89" s="344" t="s">
        <v>1268</v>
      </c>
      <c r="E89" s="344" t="s">
        <v>222</v>
      </c>
      <c r="F89" s="373">
        <v>0.62634863111181704</v>
      </c>
      <c r="G89" s="373">
        <v>0.30142329730149803</v>
      </c>
      <c r="H89" s="373">
        <v>2.0779702057512499</v>
      </c>
      <c r="I89" s="373">
        <v>3.94275305513982E-2</v>
      </c>
      <c r="J89" s="374">
        <v>0.975857355267439</v>
      </c>
      <c r="K89" s="375">
        <v>2.9861167255940799</v>
      </c>
      <c r="L89" s="376">
        <v>1.2248146413555501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6"/>
  <sheetViews>
    <sheetView workbookViewId="0">
      <selection activeCell="A38" sqref="A38:XFD53"/>
    </sheetView>
  </sheetViews>
  <sheetFormatPr defaultRowHeight="15" x14ac:dyDescent="0.25"/>
  <cols>
    <col min="2" max="2" width="39.85546875" bestFit="1" customWidth="1"/>
    <col min="4" max="4" width="15.85546875" customWidth="1"/>
    <col min="5" max="5" width="12.42578125" customWidth="1"/>
    <col min="6" max="7" width="16" customWidth="1"/>
  </cols>
  <sheetData>
    <row r="1" spans="2:11" ht="15.75" thickBot="1" x14ac:dyDescent="0.3"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2:11" ht="57.75" thickBot="1" x14ac:dyDescent="0.3">
      <c r="B2" s="381" t="s">
        <v>1281</v>
      </c>
      <c r="C2" s="189" t="s">
        <v>1282</v>
      </c>
      <c r="D2" s="407" t="s">
        <v>1283</v>
      </c>
      <c r="E2" s="407" t="s">
        <v>0</v>
      </c>
      <c r="F2" s="407" t="s">
        <v>1293</v>
      </c>
      <c r="G2" s="407" t="s">
        <v>1294</v>
      </c>
      <c r="H2" s="407" t="s">
        <v>1295</v>
      </c>
      <c r="I2" s="407" t="s">
        <v>99</v>
      </c>
      <c r="J2" s="408" t="s">
        <v>1285</v>
      </c>
      <c r="K2" s="334" t="s">
        <v>1286</v>
      </c>
    </row>
    <row r="3" spans="2:11" x14ac:dyDescent="0.25">
      <c r="B3" s="379"/>
      <c r="C3" s="403"/>
      <c r="D3" s="404"/>
      <c r="E3" s="404"/>
      <c r="F3" s="405"/>
      <c r="G3" s="405"/>
      <c r="H3" s="404"/>
      <c r="I3" s="404"/>
      <c r="J3" s="404"/>
      <c r="K3" s="406"/>
    </row>
    <row r="4" spans="2:11" x14ac:dyDescent="0.25">
      <c r="B4" s="378" t="s">
        <v>17</v>
      </c>
      <c r="C4" s="385">
        <v>1</v>
      </c>
      <c r="D4" s="387" t="s">
        <v>1269</v>
      </c>
      <c r="E4" s="387" t="s">
        <v>72</v>
      </c>
      <c r="F4" s="391" t="s">
        <v>1017</v>
      </c>
      <c r="G4" s="391" t="s">
        <v>1028</v>
      </c>
      <c r="H4" s="393">
        <v>386.73355333254699</v>
      </c>
      <c r="I4" s="398">
        <v>2.1334381139276301E-86</v>
      </c>
      <c r="J4" s="399">
        <v>9.1695019060279002</v>
      </c>
      <c r="K4" s="392">
        <v>7.6126036018146204</v>
      </c>
    </row>
    <row r="5" spans="2:11" x14ac:dyDescent="0.25">
      <c r="B5" s="378" t="s">
        <v>45</v>
      </c>
      <c r="C5" s="385">
        <v>2</v>
      </c>
      <c r="D5" s="387" t="s">
        <v>1287</v>
      </c>
      <c r="E5" s="387" t="s">
        <v>72</v>
      </c>
      <c r="F5" s="391" t="s">
        <v>1018</v>
      </c>
      <c r="G5" s="391" t="s">
        <v>1296</v>
      </c>
      <c r="H5" s="393">
        <v>310.81696537600402</v>
      </c>
      <c r="I5" s="398">
        <v>7.2712861422418501E-70</v>
      </c>
      <c r="J5" s="399">
        <v>3.9946199732887702</v>
      </c>
      <c r="K5" s="392">
        <v>3.57351311234987</v>
      </c>
    </row>
    <row r="6" spans="2:11" x14ac:dyDescent="0.25">
      <c r="B6" s="378" t="s">
        <v>35</v>
      </c>
      <c r="C6" s="385">
        <v>3</v>
      </c>
      <c r="D6" s="387" t="s">
        <v>1268</v>
      </c>
      <c r="E6" s="387" t="s">
        <v>72</v>
      </c>
      <c r="F6" s="391" t="s">
        <v>1297</v>
      </c>
      <c r="G6" s="391" t="s">
        <v>1029</v>
      </c>
      <c r="H6" s="393">
        <v>152.37388708953301</v>
      </c>
      <c r="I6" s="398">
        <v>2.6417129060589899E-35</v>
      </c>
      <c r="J6" s="399">
        <v>2.10481989981901</v>
      </c>
      <c r="K6" s="392">
        <v>1.9498726616687601</v>
      </c>
    </row>
    <row r="7" spans="2:11" x14ac:dyDescent="0.25">
      <c r="B7" s="378" t="s">
        <v>34</v>
      </c>
      <c r="C7" s="385">
        <v>4</v>
      </c>
      <c r="D7" s="387" t="s">
        <v>1289</v>
      </c>
      <c r="E7" s="387" t="s">
        <v>223</v>
      </c>
      <c r="F7" s="391" t="s">
        <v>1266</v>
      </c>
      <c r="G7" s="391" t="s">
        <v>1267</v>
      </c>
      <c r="H7" s="394">
        <v>62.847964320791696</v>
      </c>
      <c r="I7" s="400">
        <v>2.2204460492503099E-15</v>
      </c>
      <c r="J7" s="399">
        <v>3.2490891288022001</v>
      </c>
      <c r="K7" s="392">
        <v>2.6416128685406801</v>
      </c>
    </row>
    <row r="8" spans="2:11" x14ac:dyDescent="0.25">
      <c r="B8" s="378" t="s">
        <v>64</v>
      </c>
      <c r="C8" s="385">
        <v>5</v>
      </c>
      <c r="D8" s="387" t="s">
        <v>1288</v>
      </c>
      <c r="E8" s="387" t="s">
        <v>72</v>
      </c>
      <c r="F8" s="391" t="s">
        <v>1298</v>
      </c>
      <c r="G8" s="391" t="s">
        <v>1299</v>
      </c>
      <c r="H8" s="393">
        <v>46.538833568793997</v>
      </c>
      <c r="I8" s="398">
        <v>4.5837720507998303E-12</v>
      </c>
      <c r="J8" s="399">
        <v>2.4549558375222298</v>
      </c>
      <c r="K8" s="392">
        <v>2.0595101812999799</v>
      </c>
    </row>
    <row r="9" spans="2:11" x14ac:dyDescent="0.25">
      <c r="B9" s="378" t="s">
        <v>67</v>
      </c>
      <c r="C9" s="385">
        <v>6</v>
      </c>
      <c r="D9" s="387" t="s">
        <v>1288</v>
      </c>
      <c r="E9" s="387" t="s">
        <v>72</v>
      </c>
      <c r="F9" s="391" t="s">
        <v>1300</v>
      </c>
      <c r="G9" s="391" t="s">
        <v>1301</v>
      </c>
      <c r="H9" s="393">
        <v>45.128248659506397</v>
      </c>
      <c r="I9" s="398">
        <v>9.4234762550530606E-12</v>
      </c>
      <c r="J9" s="399">
        <v>1.48978860366127</v>
      </c>
      <c r="K9" s="392">
        <v>1.38682513657553</v>
      </c>
    </row>
    <row r="10" spans="2:11" x14ac:dyDescent="0.25">
      <c r="B10" s="378" t="s">
        <v>10</v>
      </c>
      <c r="C10" s="385">
        <v>7</v>
      </c>
      <c r="D10" s="387" t="s">
        <v>1290</v>
      </c>
      <c r="E10" s="387" t="s">
        <v>72</v>
      </c>
      <c r="F10" s="391" t="s">
        <v>1023</v>
      </c>
      <c r="G10" s="391" t="s">
        <v>1302</v>
      </c>
      <c r="H10" s="393">
        <v>31.392155977970699</v>
      </c>
      <c r="I10" s="398">
        <v>1.08587400329802E-8</v>
      </c>
      <c r="J10" s="399">
        <v>1.7964392587250599</v>
      </c>
      <c r="K10" s="392">
        <v>1.57233233173197</v>
      </c>
    </row>
    <row r="11" spans="2:11" x14ac:dyDescent="0.25">
      <c r="B11" s="378" t="s">
        <v>66</v>
      </c>
      <c r="C11" s="385">
        <v>8</v>
      </c>
      <c r="D11" s="387" t="s">
        <v>1288</v>
      </c>
      <c r="E11" s="387" t="s">
        <v>72</v>
      </c>
      <c r="F11" s="391" t="s">
        <v>1303</v>
      </c>
      <c r="G11" s="391" t="s">
        <v>1304</v>
      </c>
      <c r="H11" s="393">
        <v>25.403126874431599</v>
      </c>
      <c r="I11" s="398">
        <v>2.41127956073156E-7</v>
      </c>
      <c r="J11" s="399">
        <v>1.7334668784518801</v>
      </c>
      <c r="K11" s="392">
        <v>1.5079422513221501</v>
      </c>
    </row>
    <row r="12" spans="2:11" x14ac:dyDescent="0.25">
      <c r="B12" s="378" t="s">
        <v>48</v>
      </c>
      <c r="C12" s="385">
        <v>9</v>
      </c>
      <c r="D12" s="387" t="s">
        <v>1269</v>
      </c>
      <c r="E12" s="387" t="s">
        <v>72</v>
      </c>
      <c r="F12" s="391" t="s">
        <v>1024</v>
      </c>
      <c r="G12" s="391" t="s">
        <v>1036</v>
      </c>
      <c r="H12" s="393">
        <v>21.050760887705</v>
      </c>
      <c r="I12" s="398">
        <v>2.3343260684840098E-6</v>
      </c>
      <c r="J12" s="399">
        <v>1.7454645748612301</v>
      </c>
      <c r="K12" s="392">
        <v>1.4922754625833199</v>
      </c>
    </row>
    <row r="13" spans="2:11" x14ac:dyDescent="0.25">
      <c r="B13" s="378" t="s">
        <v>48</v>
      </c>
      <c r="C13" s="385">
        <v>9</v>
      </c>
      <c r="D13" s="387" t="s">
        <v>1269</v>
      </c>
      <c r="E13" s="387" t="s">
        <v>223</v>
      </c>
      <c r="F13" s="391" t="s">
        <v>1040</v>
      </c>
      <c r="G13" s="391" t="s">
        <v>1047</v>
      </c>
      <c r="H13" s="394">
        <v>20.510691239750201</v>
      </c>
      <c r="I13" s="400">
        <v>5.9299107740828899E-6</v>
      </c>
      <c r="J13" s="399">
        <v>1.8281123754891699</v>
      </c>
      <c r="K13" s="392">
        <v>1.5366091912166999</v>
      </c>
    </row>
    <row r="14" spans="2:11" x14ac:dyDescent="0.25">
      <c r="B14" s="378" t="s">
        <v>23</v>
      </c>
      <c r="C14" s="385">
        <v>10</v>
      </c>
      <c r="D14" s="387" t="s">
        <v>1269</v>
      </c>
      <c r="E14" s="387" t="s">
        <v>72</v>
      </c>
      <c r="F14" s="391" t="s">
        <v>1019</v>
      </c>
      <c r="G14" s="391" t="s">
        <v>1034</v>
      </c>
      <c r="H14" s="393">
        <v>20.278970847501601</v>
      </c>
      <c r="I14" s="398">
        <v>3.4983603450100901E-6</v>
      </c>
      <c r="J14" s="399">
        <v>2.27017449095267</v>
      </c>
      <c r="K14" s="392">
        <v>1.7738167629316699</v>
      </c>
    </row>
    <row r="15" spans="2:11" x14ac:dyDescent="0.25">
      <c r="B15" s="378" t="s">
        <v>30</v>
      </c>
      <c r="C15" s="385">
        <v>11</v>
      </c>
      <c r="D15" s="387" t="s">
        <v>1268</v>
      </c>
      <c r="E15" s="387" t="s">
        <v>223</v>
      </c>
      <c r="F15" s="391" t="s">
        <v>1039</v>
      </c>
      <c r="G15" s="391" t="s">
        <v>1045</v>
      </c>
      <c r="H15" s="394">
        <v>19.481804257115201</v>
      </c>
      <c r="I15" s="400">
        <v>1.01562557585088E-5</v>
      </c>
      <c r="J15" s="399">
        <v>2.0404160151336099</v>
      </c>
      <c r="K15" s="392">
        <v>1.6449010432623901</v>
      </c>
    </row>
    <row r="16" spans="2:11" x14ac:dyDescent="0.25">
      <c r="B16" s="378" t="s">
        <v>16</v>
      </c>
      <c r="C16" s="385">
        <v>12</v>
      </c>
      <c r="D16" s="387" t="s">
        <v>1291</v>
      </c>
      <c r="E16" s="387" t="s">
        <v>72</v>
      </c>
      <c r="F16" s="391" t="s">
        <v>1305</v>
      </c>
      <c r="G16" s="391" t="s">
        <v>1306</v>
      </c>
      <c r="H16" s="393">
        <v>14.922745622718899</v>
      </c>
      <c r="I16" s="398">
        <v>5.9368032790400601E-5</v>
      </c>
      <c r="J16" s="399">
        <v>1.8561177754679701</v>
      </c>
      <c r="K16" s="392">
        <v>1.49929560179512</v>
      </c>
    </row>
    <row r="17" spans="2:11" x14ac:dyDescent="0.25">
      <c r="B17" s="378" t="s">
        <v>30</v>
      </c>
      <c r="C17" s="385">
        <v>13</v>
      </c>
      <c r="D17" s="387" t="s">
        <v>1268</v>
      </c>
      <c r="E17" s="387" t="s">
        <v>72</v>
      </c>
      <c r="F17" s="391" t="s">
        <v>1307</v>
      </c>
      <c r="G17" s="391" t="s">
        <v>1308</v>
      </c>
      <c r="H17" s="393">
        <v>14.734334819103401</v>
      </c>
      <c r="I17" s="398">
        <v>6.5648475515245295E-5</v>
      </c>
      <c r="J17" s="399">
        <v>1.86937214097049</v>
      </c>
      <c r="K17" s="392">
        <v>1.5035314505876101</v>
      </c>
    </row>
    <row r="18" spans="2:11" x14ac:dyDescent="0.25">
      <c r="B18" s="378" t="s">
        <v>43</v>
      </c>
      <c r="C18" s="385">
        <v>14</v>
      </c>
      <c r="D18" s="387" t="s">
        <v>1289</v>
      </c>
      <c r="E18" s="387" t="s">
        <v>72</v>
      </c>
      <c r="F18" s="391" t="s">
        <v>1021</v>
      </c>
      <c r="G18" s="391" t="s">
        <v>1033</v>
      </c>
      <c r="H18" s="393">
        <v>14.5658471320397</v>
      </c>
      <c r="I18" s="398">
        <v>7.1830464540969204E-5</v>
      </c>
      <c r="J18" s="399">
        <v>1.9918971557957601</v>
      </c>
      <c r="K18" s="392">
        <v>1.56052926188557</v>
      </c>
    </row>
    <row r="19" spans="2:11" x14ac:dyDescent="0.25">
      <c r="B19" s="378" t="s">
        <v>17</v>
      </c>
      <c r="C19" s="385">
        <v>15</v>
      </c>
      <c r="D19" s="387" t="s">
        <v>1269</v>
      </c>
      <c r="E19" s="387" t="s">
        <v>223</v>
      </c>
      <c r="F19" s="391" t="s">
        <v>1309</v>
      </c>
      <c r="G19" s="391" t="s">
        <v>1046</v>
      </c>
      <c r="H19" s="394">
        <v>11.954805191412801</v>
      </c>
      <c r="I19" s="400">
        <v>5.4506626193251396E-4</v>
      </c>
      <c r="J19" s="399">
        <v>1.9192850130252701</v>
      </c>
      <c r="K19" s="392">
        <v>1.4839932038099499</v>
      </c>
    </row>
    <row r="20" spans="2:11" x14ac:dyDescent="0.25">
      <c r="B20" s="378" t="s">
        <v>65</v>
      </c>
      <c r="C20" s="385">
        <v>16</v>
      </c>
      <c r="D20" s="387" t="s">
        <v>1288</v>
      </c>
      <c r="E20" s="387" t="s">
        <v>72</v>
      </c>
      <c r="F20" s="391" t="s">
        <v>1310</v>
      </c>
      <c r="G20" s="391" t="s">
        <v>1311</v>
      </c>
      <c r="H20" s="393">
        <v>11.7979898304492</v>
      </c>
      <c r="I20" s="398">
        <v>3.1849683180666498E-4</v>
      </c>
      <c r="J20" s="399">
        <v>1.74961830532062</v>
      </c>
      <c r="K20" s="392">
        <v>1.4054310386378599</v>
      </c>
    </row>
    <row r="21" spans="2:11" x14ac:dyDescent="0.25">
      <c r="B21" s="378" t="s">
        <v>67</v>
      </c>
      <c r="C21" s="385">
        <v>17</v>
      </c>
      <c r="D21" s="387" t="s">
        <v>1288</v>
      </c>
      <c r="E21" s="387" t="s">
        <v>223</v>
      </c>
      <c r="F21" s="391" t="s">
        <v>1042</v>
      </c>
      <c r="G21" s="391" t="s">
        <v>1049</v>
      </c>
      <c r="H21" s="394">
        <v>9.48885262388775</v>
      </c>
      <c r="I21" s="394">
        <v>2.0672405977901699E-3</v>
      </c>
      <c r="J21" s="399">
        <v>1.2987357731827001</v>
      </c>
      <c r="K21" s="392">
        <v>1.16266541736908</v>
      </c>
    </row>
    <row r="22" spans="2:11" x14ac:dyDescent="0.25">
      <c r="B22" s="378" t="s">
        <v>11</v>
      </c>
      <c r="C22" s="385">
        <v>18</v>
      </c>
      <c r="D22" s="387" t="s">
        <v>1268</v>
      </c>
      <c r="E22" s="387" t="s">
        <v>72</v>
      </c>
      <c r="F22" s="391" t="s">
        <v>1312</v>
      </c>
      <c r="G22" s="391" t="s">
        <v>1313</v>
      </c>
      <c r="H22" s="393">
        <v>9.2313873085673102</v>
      </c>
      <c r="I22" s="393">
        <v>1.2992905967839101E-3</v>
      </c>
      <c r="J22" s="399">
        <v>1.70466467344553</v>
      </c>
      <c r="K22" s="392">
        <v>1.3392882271220601</v>
      </c>
    </row>
    <row r="23" spans="2:11" x14ac:dyDescent="0.25">
      <c r="B23" s="378" t="s">
        <v>33</v>
      </c>
      <c r="C23" s="385">
        <v>19</v>
      </c>
      <c r="D23" s="387" t="s">
        <v>1287</v>
      </c>
      <c r="E23" s="387" t="s">
        <v>223</v>
      </c>
      <c r="F23" s="391" t="s">
        <v>1314</v>
      </c>
      <c r="G23" s="391" t="s">
        <v>1030</v>
      </c>
      <c r="H23" s="394">
        <v>7.9686182928491904</v>
      </c>
      <c r="I23" s="394">
        <v>4.7595255139508599E-3</v>
      </c>
      <c r="J23" s="399">
        <v>1.4315636251842101</v>
      </c>
      <c r="K23" s="392">
        <v>1.2038944584660101</v>
      </c>
    </row>
    <row r="24" spans="2:11" x14ac:dyDescent="0.25">
      <c r="B24" s="378" t="s">
        <v>63</v>
      </c>
      <c r="C24" s="385">
        <v>20</v>
      </c>
      <c r="D24" s="387" t="s">
        <v>1288</v>
      </c>
      <c r="E24" s="387" t="s">
        <v>72</v>
      </c>
      <c r="F24" s="391" t="s">
        <v>1020</v>
      </c>
      <c r="G24" s="391" t="s">
        <v>1035</v>
      </c>
      <c r="H24" s="393">
        <v>7.8338859412653399</v>
      </c>
      <c r="I24" s="393">
        <v>2.8367086025092702E-3</v>
      </c>
      <c r="J24" s="399">
        <v>2.0529953070918801</v>
      </c>
      <c r="K24" s="392">
        <v>1.417268695762</v>
      </c>
    </row>
    <row r="25" spans="2:11" x14ac:dyDescent="0.25">
      <c r="B25" s="378" t="s">
        <v>33</v>
      </c>
      <c r="C25" s="385">
        <v>21</v>
      </c>
      <c r="D25" s="387" t="s">
        <v>1287</v>
      </c>
      <c r="E25" s="387" t="s">
        <v>72</v>
      </c>
      <c r="F25" s="391" t="s">
        <v>1027</v>
      </c>
      <c r="G25" s="391" t="s">
        <v>1032</v>
      </c>
      <c r="H25" s="393">
        <v>6.0906873915587099</v>
      </c>
      <c r="I25" s="393">
        <v>7.6913211994680802E-3</v>
      </c>
      <c r="J25" s="399">
        <v>1.3551344189258601</v>
      </c>
      <c r="K25" s="392">
        <v>1.1370490057915299</v>
      </c>
    </row>
    <row r="26" spans="2:11" x14ac:dyDescent="0.25">
      <c r="B26" s="378" t="s">
        <v>53</v>
      </c>
      <c r="C26" s="385">
        <v>22</v>
      </c>
      <c r="D26" s="387" t="s">
        <v>1291</v>
      </c>
      <c r="E26" s="387" t="s">
        <v>223</v>
      </c>
      <c r="F26" s="391" t="s">
        <v>1038</v>
      </c>
      <c r="G26" s="391" t="s">
        <v>1044</v>
      </c>
      <c r="H26" s="394">
        <v>5.8113159065883</v>
      </c>
      <c r="I26" s="394">
        <v>1.5923374830568202E-2</v>
      </c>
      <c r="J26" s="399">
        <v>2.4080459324642201</v>
      </c>
      <c r="K26" s="392">
        <v>1.36984129242315</v>
      </c>
    </row>
    <row r="27" spans="2:11" x14ac:dyDescent="0.25">
      <c r="B27" s="378" t="s">
        <v>47</v>
      </c>
      <c r="C27" s="385">
        <v>23</v>
      </c>
      <c r="D27" s="387" t="s">
        <v>1269</v>
      </c>
      <c r="E27" s="387" t="s">
        <v>72</v>
      </c>
      <c r="F27" s="391" t="s">
        <v>1026</v>
      </c>
      <c r="G27" s="391" t="s">
        <v>1315</v>
      </c>
      <c r="H27" s="393">
        <v>5.4544946210282799</v>
      </c>
      <c r="I27" s="393">
        <v>1.11713163194259E-2</v>
      </c>
      <c r="J27" s="399">
        <v>1.45232463154479</v>
      </c>
      <c r="K27" s="392">
        <v>1.1460255548726499</v>
      </c>
    </row>
    <row r="28" spans="2:11" x14ac:dyDescent="0.25">
      <c r="B28" s="378" t="s">
        <v>44</v>
      </c>
      <c r="C28" s="385">
        <v>24</v>
      </c>
      <c r="D28" s="387" t="s">
        <v>1268</v>
      </c>
      <c r="E28" s="387" t="s">
        <v>72</v>
      </c>
      <c r="F28" s="391" t="s">
        <v>1316</v>
      </c>
      <c r="G28" s="391" t="s">
        <v>1317</v>
      </c>
      <c r="H28" s="393">
        <v>5.4300603846787796</v>
      </c>
      <c r="I28" s="393">
        <v>1.1334049512291999E-2</v>
      </c>
      <c r="J28" s="399">
        <v>1.7572187175968901</v>
      </c>
      <c r="K28" s="392">
        <v>1.2171102150397399</v>
      </c>
    </row>
    <row r="29" spans="2:11" x14ac:dyDescent="0.25">
      <c r="B29" s="378" t="s">
        <v>22</v>
      </c>
      <c r="C29" s="385">
        <v>25</v>
      </c>
      <c r="D29" s="387" t="s">
        <v>1269</v>
      </c>
      <c r="E29" s="387" t="s">
        <v>223</v>
      </c>
      <c r="F29" s="391" t="s">
        <v>1318</v>
      </c>
      <c r="G29" s="391" t="s">
        <v>1048</v>
      </c>
      <c r="H29" s="394">
        <v>5.1462227306276302</v>
      </c>
      <c r="I29" s="394">
        <v>2.32969981926733E-2</v>
      </c>
      <c r="J29" s="399">
        <v>1.68551460430137</v>
      </c>
      <c r="K29" s="392">
        <v>1.1837115142916499</v>
      </c>
    </row>
    <row r="30" spans="2:11" x14ac:dyDescent="0.25">
      <c r="B30" s="378" t="s">
        <v>22</v>
      </c>
      <c r="C30" s="385">
        <v>25</v>
      </c>
      <c r="D30" s="387" t="s">
        <v>1269</v>
      </c>
      <c r="E30" s="387" t="s">
        <v>72</v>
      </c>
      <c r="F30" s="391" t="s">
        <v>1025</v>
      </c>
      <c r="G30" s="391" t="s">
        <v>1031</v>
      </c>
      <c r="H30" s="393">
        <v>5.0640266084359196</v>
      </c>
      <c r="I30" s="393">
        <v>1.40936236533007E-2</v>
      </c>
      <c r="J30" s="399">
        <v>1.6669407318306499</v>
      </c>
      <c r="K30" s="392">
        <v>1.17448166114969</v>
      </c>
    </row>
    <row r="31" spans="2:11" x14ac:dyDescent="0.25">
      <c r="B31" s="378" t="s">
        <v>15</v>
      </c>
      <c r="C31" s="385">
        <v>26</v>
      </c>
      <c r="D31" s="387" t="s">
        <v>1268</v>
      </c>
      <c r="E31" s="387" t="s">
        <v>72</v>
      </c>
      <c r="F31" s="391" t="s">
        <v>1319</v>
      </c>
      <c r="G31" s="391" t="s">
        <v>1320</v>
      </c>
      <c r="H31" s="393">
        <v>4.8102238475179</v>
      </c>
      <c r="I31" s="393">
        <v>1.6417256570426399E-2</v>
      </c>
      <c r="J31" s="399">
        <v>1.42213386988907</v>
      </c>
      <c r="K31" s="392">
        <v>1.10945284291183</v>
      </c>
    </row>
    <row r="32" spans="2:11" x14ac:dyDescent="0.25">
      <c r="B32" s="378" t="s">
        <v>38</v>
      </c>
      <c r="C32" s="385">
        <v>27</v>
      </c>
      <c r="D32" s="387" t="s">
        <v>1289</v>
      </c>
      <c r="E32" s="387" t="s">
        <v>72</v>
      </c>
      <c r="F32" s="391" t="s">
        <v>1022</v>
      </c>
      <c r="G32" s="391" t="s">
        <v>1321</v>
      </c>
      <c r="H32" s="393">
        <v>4.7877450592380502</v>
      </c>
      <c r="I32" s="393">
        <v>1.66417474666842E-2</v>
      </c>
      <c r="J32" s="399">
        <v>1.9499079101849699</v>
      </c>
      <c r="K32" s="392">
        <v>1.19718950907886</v>
      </c>
    </row>
    <row r="33" spans="2:11" x14ac:dyDescent="0.25">
      <c r="B33" s="378" t="s">
        <v>10</v>
      </c>
      <c r="C33" s="385">
        <v>28</v>
      </c>
      <c r="D33" s="387" t="s">
        <v>1290</v>
      </c>
      <c r="E33" s="387" t="s">
        <v>223</v>
      </c>
      <c r="F33" s="391" t="s">
        <v>1322</v>
      </c>
      <c r="G33" s="391" t="s">
        <v>1323</v>
      </c>
      <c r="H33" s="394">
        <v>4.3354239055505603</v>
      </c>
      <c r="I33" s="394">
        <v>3.7327119951205398E-2</v>
      </c>
      <c r="J33" s="399">
        <v>1.39172759273179</v>
      </c>
      <c r="K33" s="392">
        <v>1.07452711117425</v>
      </c>
    </row>
    <row r="34" spans="2:11" x14ac:dyDescent="0.25">
      <c r="B34" s="378" t="s">
        <v>11</v>
      </c>
      <c r="C34" s="385">
        <v>29</v>
      </c>
      <c r="D34" s="387" t="s">
        <v>1268</v>
      </c>
      <c r="E34" s="387" t="s">
        <v>223</v>
      </c>
      <c r="F34" s="391" t="s">
        <v>1041</v>
      </c>
      <c r="G34" s="391" t="s">
        <v>1324</v>
      </c>
      <c r="H34" s="394">
        <v>4.30800637075287</v>
      </c>
      <c r="I34" s="394">
        <v>3.7933391799708997E-2</v>
      </c>
      <c r="J34" s="399">
        <v>1.5806949541273601</v>
      </c>
      <c r="K34" s="392">
        <v>1.09771971641229</v>
      </c>
    </row>
    <row r="35" spans="2:11" x14ac:dyDescent="0.25">
      <c r="B35" s="378" t="s">
        <v>65</v>
      </c>
      <c r="C35" s="385">
        <v>30</v>
      </c>
      <c r="D35" s="387" t="s">
        <v>1288</v>
      </c>
      <c r="E35" s="387" t="s">
        <v>223</v>
      </c>
      <c r="F35" s="391" t="s">
        <v>1325</v>
      </c>
      <c r="G35" s="391" t="s">
        <v>1326</v>
      </c>
      <c r="H35" s="394">
        <v>4.1053342570900799</v>
      </c>
      <c r="I35" s="394">
        <v>4.2748140624048803E-2</v>
      </c>
      <c r="J35" s="399">
        <v>1.52743083696446</v>
      </c>
      <c r="K35" s="392">
        <v>1.06803063090316</v>
      </c>
    </row>
    <row r="36" spans="2:11" ht="15.75" thickBot="1" x14ac:dyDescent="0.3">
      <c r="B36" s="380" t="s">
        <v>44</v>
      </c>
      <c r="C36" s="390">
        <v>31</v>
      </c>
      <c r="D36" s="388" t="s">
        <v>1268</v>
      </c>
      <c r="E36" s="388" t="s">
        <v>223</v>
      </c>
      <c r="F36" s="397" t="s">
        <v>1327</v>
      </c>
      <c r="G36" s="397" t="s">
        <v>1328</v>
      </c>
      <c r="H36" s="395">
        <v>3.9020789398907301</v>
      </c>
      <c r="I36" s="395">
        <v>4.8226395637615598E-2</v>
      </c>
      <c r="J36" s="401">
        <v>1.7482082493109099</v>
      </c>
      <c r="K36" s="396">
        <v>1.0364254882280299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86"/>
  <sheetViews>
    <sheetView zoomScaleNormal="100" workbookViewId="0">
      <selection activeCell="B1" sqref="B1:B1048576"/>
    </sheetView>
  </sheetViews>
  <sheetFormatPr defaultRowHeight="12.75" x14ac:dyDescent="0.2"/>
  <cols>
    <col min="1" max="1" width="9.140625" style="2"/>
    <col min="2" max="2" width="37.7109375" style="473" customWidth="1"/>
    <col min="3" max="3" width="25" style="2" customWidth="1"/>
    <col min="4" max="4" width="11.42578125" style="2" customWidth="1"/>
    <col min="5" max="16384" width="9.140625" style="2"/>
  </cols>
  <sheetData>
    <row r="1" spans="2:9" ht="13.5" thickBot="1" x14ac:dyDescent="0.25"/>
    <row r="2" spans="2:9" ht="13.5" thickBot="1" x14ac:dyDescent="0.25">
      <c r="B2" s="429" t="s">
        <v>97</v>
      </c>
      <c r="C2" s="430"/>
      <c r="D2" s="431"/>
      <c r="E2" s="426" t="s">
        <v>281</v>
      </c>
      <c r="F2" s="427"/>
      <c r="G2" s="427"/>
      <c r="H2" s="428"/>
      <c r="I2" s="3"/>
    </row>
    <row r="3" spans="2:9" ht="13.5" thickBot="1" x14ac:dyDescent="0.25">
      <c r="B3" s="461" t="s">
        <v>97</v>
      </c>
      <c r="C3" s="4" t="s">
        <v>98</v>
      </c>
      <c r="D3" s="4" t="s">
        <v>99</v>
      </c>
      <c r="E3" s="147" t="s">
        <v>5</v>
      </c>
      <c r="F3" s="5" t="s">
        <v>87</v>
      </c>
      <c r="G3" s="6" t="s">
        <v>88</v>
      </c>
      <c r="H3" s="7" t="s">
        <v>89</v>
      </c>
      <c r="I3" s="3"/>
    </row>
    <row r="4" spans="2:9" x14ac:dyDescent="0.2">
      <c r="B4" s="474"/>
      <c r="C4" s="8"/>
      <c r="D4" s="8"/>
      <c r="E4" s="148"/>
      <c r="F4" s="10"/>
      <c r="G4" s="9"/>
      <c r="H4" s="11"/>
      <c r="I4" s="3"/>
    </row>
    <row r="5" spans="2:9" ht="13.5" x14ac:dyDescent="0.25">
      <c r="B5" s="459" t="s">
        <v>100</v>
      </c>
      <c r="C5" s="12"/>
      <c r="D5" s="12"/>
      <c r="E5" s="149"/>
      <c r="F5" s="14"/>
      <c r="G5" s="13"/>
      <c r="H5" s="15"/>
      <c r="I5" s="3"/>
    </row>
    <row r="6" spans="2:9" ht="13.5" x14ac:dyDescent="0.25">
      <c r="B6" s="459" t="s">
        <v>101</v>
      </c>
      <c r="C6" s="12"/>
      <c r="D6" s="12"/>
      <c r="E6" s="149"/>
      <c r="F6" s="14"/>
      <c r="G6" s="13"/>
      <c r="H6" s="15"/>
      <c r="I6" s="3"/>
    </row>
    <row r="7" spans="2:9" x14ac:dyDescent="0.2">
      <c r="B7" s="458" t="s">
        <v>72</v>
      </c>
      <c r="C7" s="16" t="s">
        <v>102</v>
      </c>
      <c r="D7" s="152">
        <v>2.09E-10</v>
      </c>
      <c r="E7" s="149">
        <v>1.4850000000000001</v>
      </c>
      <c r="F7" s="13">
        <v>485.34309999999999</v>
      </c>
      <c r="G7" s="13">
        <v>497.0521</v>
      </c>
      <c r="H7" s="15">
        <v>-238.67150000000001</v>
      </c>
      <c r="I7" s="3"/>
    </row>
    <row r="8" spans="2:9" x14ac:dyDescent="0.2">
      <c r="B8" s="458"/>
      <c r="C8" s="12"/>
      <c r="D8" s="12"/>
      <c r="E8" s="149"/>
      <c r="F8" s="13"/>
      <c r="G8" s="13"/>
      <c r="H8" s="15"/>
      <c r="I8" s="3"/>
    </row>
    <row r="9" spans="2:9" ht="13.5" x14ac:dyDescent="0.25">
      <c r="B9" s="459" t="s">
        <v>103</v>
      </c>
      <c r="C9" s="12"/>
      <c r="D9" s="12"/>
      <c r="E9" s="149"/>
      <c r="F9" s="13"/>
      <c r="G9" s="13"/>
      <c r="H9" s="15"/>
      <c r="I9" s="3"/>
    </row>
    <row r="10" spans="2:9" x14ac:dyDescent="0.2">
      <c r="B10" s="466" t="s">
        <v>205</v>
      </c>
      <c r="C10" s="12"/>
      <c r="D10" s="12"/>
      <c r="E10" s="149"/>
      <c r="F10" s="13"/>
      <c r="G10" s="13"/>
      <c r="H10" s="15"/>
      <c r="I10" s="3"/>
    </row>
    <row r="11" spans="2:9" x14ac:dyDescent="0.2">
      <c r="B11" s="458" t="s">
        <v>206</v>
      </c>
      <c r="C11" s="16" t="s">
        <v>104</v>
      </c>
      <c r="D11" s="153">
        <v>2.9899999999999998E-14</v>
      </c>
      <c r="E11" s="150">
        <v>0.99560000000000004</v>
      </c>
      <c r="F11" s="17">
        <v>413.9307</v>
      </c>
      <c r="G11" s="17">
        <v>437.11340000000001</v>
      </c>
      <c r="H11" s="18">
        <v>-198.96539999999999</v>
      </c>
      <c r="I11" s="3"/>
    </row>
    <row r="12" spans="2:9" x14ac:dyDescent="0.2">
      <c r="B12" s="458" t="s">
        <v>72</v>
      </c>
      <c r="C12" s="16" t="s">
        <v>105</v>
      </c>
      <c r="D12" s="153">
        <v>2.821543E-4</v>
      </c>
      <c r="E12" s="149"/>
      <c r="F12" s="13"/>
      <c r="G12" s="13"/>
      <c r="H12" s="15"/>
      <c r="I12" s="3"/>
    </row>
    <row r="13" spans="2:9" x14ac:dyDescent="0.2">
      <c r="B13" s="458" t="s">
        <v>207</v>
      </c>
      <c r="C13" s="16" t="s">
        <v>106</v>
      </c>
      <c r="D13" s="153">
        <v>1.5980860000000001E-3</v>
      </c>
      <c r="E13" s="149"/>
      <c r="F13" s="13"/>
      <c r="G13" s="13"/>
      <c r="H13" s="15"/>
      <c r="I13" s="3"/>
    </row>
    <row r="14" spans="2:9" x14ac:dyDescent="0.2">
      <c r="B14" s="458" t="s">
        <v>208</v>
      </c>
      <c r="C14" s="16" t="s">
        <v>107</v>
      </c>
      <c r="D14" s="153">
        <v>6.567128E-4</v>
      </c>
      <c r="E14" s="149"/>
      <c r="F14" s="13"/>
      <c r="G14" s="13"/>
      <c r="H14" s="15"/>
      <c r="I14" s="3"/>
    </row>
    <row r="15" spans="2:9" x14ac:dyDescent="0.2">
      <c r="B15" s="458" t="s">
        <v>238</v>
      </c>
      <c r="C15" s="16" t="s">
        <v>108</v>
      </c>
      <c r="D15" s="153">
        <v>2.8119789999999999E-4</v>
      </c>
      <c r="E15" s="149"/>
      <c r="F15" s="13"/>
      <c r="G15" s="13"/>
      <c r="H15" s="15"/>
      <c r="I15" s="3"/>
    </row>
    <row r="16" spans="2:9" x14ac:dyDescent="0.2">
      <c r="B16" s="458"/>
      <c r="C16" s="12"/>
      <c r="D16" s="12"/>
      <c r="E16" s="149"/>
      <c r="F16" s="13"/>
      <c r="G16" s="13"/>
      <c r="H16" s="15"/>
      <c r="I16" s="3"/>
    </row>
    <row r="17" spans="2:9" ht="13.5" x14ac:dyDescent="0.25">
      <c r="B17" s="459" t="s">
        <v>109</v>
      </c>
      <c r="C17" s="12"/>
      <c r="D17" s="12"/>
      <c r="E17" s="149"/>
      <c r="F17" s="13"/>
      <c r="G17" s="13"/>
      <c r="H17" s="15"/>
      <c r="I17" s="3"/>
    </row>
    <row r="18" spans="2:9" x14ac:dyDescent="0.2">
      <c r="B18" s="466" t="s">
        <v>209</v>
      </c>
      <c r="C18" s="12"/>
      <c r="D18" s="12"/>
      <c r="E18" s="149"/>
      <c r="F18" s="13"/>
      <c r="G18" s="13"/>
      <c r="H18" s="15"/>
      <c r="I18" s="3"/>
    </row>
    <row r="19" spans="2:9" x14ac:dyDescent="0.2">
      <c r="B19" s="458" t="s">
        <v>210</v>
      </c>
      <c r="C19" s="16" t="s">
        <v>110</v>
      </c>
      <c r="D19" s="153">
        <v>5.68E-7</v>
      </c>
      <c r="E19" s="150">
        <v>0.55969999999999998</v>
      </c>
      <c r="F19" s="17">
        <v>213.78059999999999</v>
      </c>
      <c r="G19" s="17">
        <v>264.54570000000001</v>
      </c>
      <c r="H19" s="18">
        <v>-88.890299999999996</v>
      </c>
      <c r="I19" s="3"/>
    </row>
    <row r="20" spans="2:9" x14ac:dyDescent="0.2">
      <c r="B20" s="458" t="s">
        <v>211</v>
      </c>
      <c r="C20" s="16" t="s">
        <v>111</v>
      </c>
      <c r="D20" s="153">
        <v>7.7899999999999997E-7</v>
      </c>
      <c r="E20" s="149"/>
      <c r="F20" s="13"/>
      <c r="G20" s="13"/>
      <c r="H20" s="15"/>
      <c r="I20" s="3"/>
    </row>
    <row r="21" spans="2:9" x14ac:dyDescent="0.2">
      <c r="B21" s="458" t="s">
        <v>212</v>
      </c>
      <c r="C21" s="16" t="s">
        <v>112</v>
      </c>
      <c r="D21" s="153">
        <v>5.2599999999999996E-6</v>
      </c>
      <c r="E21" s="149"/>
      <c r="F21" s="13"/>
      <c r="G21" s="13"/>
      <c r="H21" s="15"/>
      <c r="I21" s="3"/>
    </row>
    <row r="22" spans="2:9" x14ac:dyDescent="0.2">
      <c r="B22" s="458" t="s">
        <v>213</v>
      </c>
      <c r="C22" s="16" t="s">
        <v>113</v>
      </c>
      <c r="D22" s="153">
        <v>5.84E-6</v>
      </c>
      <c r="E22" s="149"/>
      <c r="F22" s="13"/>
      <c r="G22" s="13"/>
      <c r="H22" s="15"/>
      <c r="I22" s="3"/>
    </row>
    <row r="23" spans="2:9" x14ac:dyDescent="0.2">
      <c r="B23" s="458" t="s">
        <v>214</v>
      </c>
      <c r="C23" s="16" t="s">
        <v>114</v>
      </c>
      <c r="D23" s="153">
        <v>6.2899999999999999E-6</v>
      </c>
      <c r="E23" s="149"/>
      <c r="F23" s="13"/>
      <c r="G23" s="13"/>
      <c r="H23" s="15"/>
      <c r="I23" s="3"/>
    </row>
    <row r="24" spans="2:9" x14ac:dyDescent="0.2">
      <c r="B24" s="458" t="s">
        <v>215</v>
      </c>
      <c r="C24" s="16" t="s">
        <v>115</v>
      </c>
      <c r="D24" s="153">
        <v>9.0399999999999998E-6</v>
      </c>
      <c r="E24" s="149"/>
      <c r="F24" s="13"/>
      <c r="G24" s="13"/>
      <c r="H24" s="15"/>
      <c r="I24" s="3"/>
    </row>
    <row r="25" spans="2:9" x14ac:dyDescent="0.2">
      <c r="B25" s="458" t="s">
        <v>206</v>
      </c>
      <c r="C25" s="16" t="s">
        <v>116</v>
      </c>
      <c r="D25" s="153">
        <v>2.9499999999999999E-5</v>
      </c>
      <c r="E25" s="149"/>
      <c r="F25" s="13"/>
      <c r="G25" s="13"/>
      <c r="H25" s="15"/>
      <c r="I25" s="3"/>
    </row>
    <row r="26" spans="2:9" x14ac:dyDescent="0.2">
      <c r="B26" s="458" t="s">
        <v>216</v>
      </c>
      <c r="C26" s="16" t="s">
        <v>117</v>
      </c>
      <c r="D26" s="153">
        <v>3.54E-5</v>
      </c>
      <c r="E26" s="149"/>
      <c r="F26" s="13"/>
      <c r="G26" s="13"/>
      <c r="H26" s="15"/>
      <c r="I26" s="3"/>
    </row>
    <row r="27" spans="2:9" x14ac:dyDescent="0.2">
      <c r="B27" s="458" t="s">
        <v>208</v>
      </c>
      <c r="C27" s="16" t="s">
        <v>118</v>
      </c>
      <c r="D27" s="153">
        <v>2.0100000000000001E-4</v>
      </c>
      <c r="E27" s="149"/>
      <c r="F27" s="13"/>
      <c r="G27" s="13"/>
      <c r="H27" s="15"/>
      <c r="I27" s="3"/>
    </row>
    <row r="28" spans="2:9" x14ac:dyDescent="0.2">
      <c r="B28" s="458" t="s">
        <v>217</v>
      </c>
      <c r="C28" s="16" t="s">
        <v>119</v>
      </c>
      <c r="D28" s="153">
        <v>5.5699999999999999E-5</v>
      </c>
      <c r="E28" s="149"/>
      <c r="F28" s="13"/>
      <c r="G28" s="13"/>
      <c r="H28" s="15"/>
      <c r="I28" s="3"/>
    </row>
    <row r="29" spans="2:9" x14ac:dyDescent="0.2">
      <c r="B29" s="458" t="s">
        <v>72</v>
      </c>
      <c r="C29" s="16" t="s">
        <v>120</v>
      </c>
      <c r="D29" s="153">
        <v>4.6600000000000001E-5</v>
      </c>
      <c r="E29" s="149"/>
      <c r="F29" s="13"/>
      <c r="G29" s="13"/>
      <c r="H29" s="15"/>
      <c r="I29" s="3"/>
    </row>
    <row r="30" spans="2:9" x14ac:dyDescent="0.2">
      <c r="B30" s="458" t="s">
        <v>207</v>
      </c>
      <c r="C30" s="16" t="s">
        <v>121</v>
      </c>
      <c r="D30" s="153">
        <v>4.3399999999999998E-5</v>
      </c>
      <c r="E30" s="149"/>
      <c r="F30" s="13"/>
      <c r="G30" s="13"/>
      <c r="H30" s="15"/>
      <c r="I30" s="3"/>
    </row>
    <row r="31" spans="2:9" x14ac:dyDescent="0.2">
      <c r="B31" s="458" t="s">
        <v>218</v>
      </c>
      <c r="C31" s="16" t="s">
        <v>122</v>
      </c>
      <c r="D31" s="153">
        <v>4.1199999999999999E-5</v>
      </c>
      <c r="E31" s="149"/>
      <c r="F31" s="13"/>
      <c r="G31" s="13"/>
      <c r="H31" s="15"/>
      <c r="I31" s="3"/>
    </row>
    <row r="32" spans="2:9" x14ac:dyDescent="0.2">
      <c r="B32" s="458" t="s">
        <v>219</v>
      </c>
      <c r="C32" s="16" t="s">
        <v>123</v>
      </c>
      <c r="D32" s="153">
        <v>6.0000000000000002E-6</v>
      </c>
      <c r="E32" s="149"/>
      <c r="F32" s="13"/>
      <c r="G32" s="13"/>
      <c r="H32" s="15"/>
      <c r="I32" s="3"/>
    </row>
    <row r="33" spans="2:9" x14ac:dyDescent="0.2">
      <c r="B33" s="458" t="s">
        <v>220</v>
      </c>
      <c r="C33" s="16" t="s">
        <v>124</v>
      </c>
      <c r="D33" s="153">
        <v>5.31E-6</v>
      </c>
      <c r="E33" s="149"/>
      <c r="F33" s="13"/>
      <c r="G33" s="13"/>
      <c r="H33" s="15"/>
      <c r="I33" s="3"/>
    </row>
    <row r="34" spans="2:9" x14ac:dyDescent="0.2">
      <c r="B34" s="458"/>
      <c r="C34" s="12"/>
      <c r="D34" s="12"/>
      <c r="E34" s="149"/>
      <c r="F34" s="13"/>
      <c r="G34" s="13"/>
      <c r="H34" s="15"/>
      <c r="I34" s="3"/>
    </row>
    <row r="35" spans="2:9" ht="13.5" x14ac:dyDescent="0.25">
      <c r="B35" s="459" t="s">
        <v>125</v>
      </c>
      <c r="C35" s="12"/>
      <c r="D35" s="12"/>
      <c r="E35" s="149"/>
      <c r="F35" s="13"/>
      <c r="G35" s="13"/>
      <c r="H35" s="15"/>
      <c r="I35" s="3"/>
    </row>
    <row r="36" spans="2:9" x14ac:dyDescent="0.2">
      <c r="B36" s="466" t="s">
        <v>221</v>
      </c>
      <c r="C36" s="12"/>
      <c r="D36" s="12"/>
      <c r="E36" s="149"/>
      <c r="F36" s="13"/>
      <c r="G36" s="13"/>
      <c r="H36" s="15"/>
      <c r="I36" s="3"/>
    </row>
    <row r="37" spans="2:9" x14ac:dyDescent="0.2">
      <c r="B37" s="458" t="s">
        <v>206</v>
      </c>
      <c r="C37" s="16" t="s">
        <v>126</v>
      </c>
      <c r="D37" s="153">
        <v>5.0600000000000004E-16</v>
      </c>
      <c r="E37" s="150">
        <v>0.9788</v>
      </c>
      <c r="F37" s="17">
        <v>414.76589999999999</v>
      </c>
      <c r="G37" s="17">
        <v>440.779</v>
      </c>
      <c r="H37" s="18">
        <v>-198.38290000000001</v>
      </c>
      <c r="I37" s="3"/>
    </row>
    <row r="38" spans="2:9" x14ac:dyDescent="0.2">
      <c r="B38" s="458" t="s">
        <v>222</v>
      </c>
      <c r="C38" s="16" t="s">
        <v>127</v>
      </c>
      <c r="D38" s="153">
        <v>6.8162180000000004E-4</v>
      </c>
      <c r="E38" s="149"/>
      <c r="F38" s="13"/>
      <c r="G38" s="13"/>
      <c r="H38" s="15"/>
      <c r="I38" s="3"/>
    </row>
    <row r="39" spans="2:9" x14ac:dyDescent="0.2">
      <c r="B39" s="458" t="s">
        <v>223</v>
      </c>
      <c r="C39" s="16" t="s">
        <v>128</v>
      </c>
      <c r="D39" s="153">
        <v>5.7780549999999998E-3</v>
      </c>
      <c r="E39" s="149"/>
      <c r="F39" s="13"/>
      <c r="G39" s="13"/>
      <c r="H39" s="15"/>
      <c r="I39" s="3"/>
    </row>
    <row r="40" spans="2:9" x14ac:dyDescent="0.2">
      <c r="B40" s="458" t="s">
        <v>207</v>
      </c>
      <c r="C40" s="16" t="s">
        <v>129</v>
      </c>
      <c r="D40" s="153">
        <v>6.6206370000000004E-3</v>
      </c>
      <c r="E40" s="149"/>
      <c r="F40" s="13"/>
      <c r="G40" s="13"/>
      <c r="H40" s="15"/>
      <c r="I40" s="3"/>
    </row>
    <row r="41" spans="2:9" x14ac:dyDescent="0.2">
      <c r="B41" s="458" t="s">
        <v>238</v>
      </c>
      <c r="C41" s="16" t="s">
        <v>130</v>
      </c>
      <c r="D41" s="153">
        <v>1.063469E-4</v>
      </c>
      <c r="E41" s="149"/>
      <c r="F41" s="13"/>
      <c r="G41" s="13"/>
      <c r="H41" s="15"/>
      <c r="I41" s="3"/>
    </row>
    <row r="42" spans="2:9" x14ac:dyDescent="0.2">
      <c r="B42" s="458" t="s">
        <v>208</v>
      </c>
      <c r="C42" s="16" t="s">
        <v>131</v>
      </c>
      <c r="D42" s="153">
        <v>1.5679930000000001E-5</v>
      </c>
      <c r="E42" s="149"/>
      <c r="F42" s="13"/>
      <c r="G42" s="13"/>
      <c r="H42" s="15"/>
      <c r="I42" s="3"/>
    </row>
    <row r="43" spans="2:9" x14ac:dyDescent="0.2">
      <c r="B43" s="458"/>
      <c r="C43" s="12"/>
      <c r="D43" s="12"/>
      <c r="E43" s="149"/>
      <c r="F43" s="13"/>
      <c r="G43" s="13"/>
      <c r="H43" s="15"/>
      <c r="I43" s="3"/>
    </row>
    <row r="44" spans="2:9" ht="13.5" x14ac:dyDescent="0.25">
      <c r="B44" s="459" t="s">
        <v>132</v>
      </c>
      <c r="C44" s="12"/>
      <c r="D44" s="12"/>
      <c r="E44" s="149"/>
      <c r="F44" s="13"/>
      <c r="G44" s="13"/>
      <c r="H44" s="15"/>
      <c r="I44" s="3"/>
    </row>
    <row r="45" spans="2:9" x14ac:dyDescent="0.2">
      <c r="B45" s="466" t="s">
        <v>224</v>
      </c>
      <c r="C45" s="12"/>
      <c r="D45" s="12"/>
      <c r="E45" s="149"/>
      <c r="F45" s="13"/>
      <c r="G45" s="13"/>
      <c r="H45" s="15"/>
      <c r="I45" s="3"/>
    </row>
    <row r="46" spans="2:9" x14ac:dyDescent="0.2">
      <c r="B46" s="458" t="s">
        <v>206</v>
      </c>
      <c r="C46" s="16" t="s">
        <v>133</v>
      </c>
      <c r="D46" s="153">
        <v>3.5699999999999998E-22</v>
      </c>
      <c r="E46" s="150">
        <v>0.62080000000000002</v>
      </c>
      <c r="F46" s="17">
        <v>291.9348</v>
      </c>
      <c r="G46" s="17">
        <v>334.5976</v>
      </c>
      <c r="H46" s="18">
        <v>-130.9674</v>
      </c>
      <c r="I46" s="3"/>
    </row>
    <row r="47" spans="2:9" x14ac:dyDescent="0.2">
      <c r="B47" s="458" t="s">
        <v>216</v>
      </c>
      <c r="C47" s="16" t="s">
        <v>134</v>
      </c>
      <c r="D47" s="153">
        <v>1.7199999999999999E-20</v>
      </c>
      <c r="E47" s="149"/>
      <c r="F47" s="13"/>
      <c r="G47" s="13"/>
      <c r="H47" s="15"/>
      <c r="I47" s="3"/>
    </row>
    <row r="48" spans="2:9" x14ac:dyDescent="0.2">
      <c r="B48" s="458" t="s">
        <v>225</v>
      </c>
      <c r="C48" s="16" t="s">
        <v>135</v>
      </c>
      <c r="D48" s="153">
        <v>4.3599999999999999E-10</v>
      </c>
      <c r="E48" s="149"/>
      <c r="F48" s="13"/>
      <c r="G48" s="13"/>
      <c r="H48" s="15"/>
      <c r="I48" s="3"/>
    </row>
    <row r="49" spans="2:9" x14ac:dyDescent="0.2">
      <c r="B49" s="458" t="s">
        <v>223</v>
      </c>
      <c r="C49" s="16" t="s">
        <v>136</v>
      </c>
      <c r="D49" s="153">
        <v>9.2000000000000003E-10</v>
      </c>
      <c r="E49" s="149"/>
      <c r="F49" s="13"/>
      <c r="G49" s="13"/>
      <c r="H49" s="15"/>
      <c r="I49" s="3"/>
    </row>
    <row r="50" spans="2:9" x14ac:dyDescent="0.2">
      <c r="B50" s="458" t="s">
        <v>226</v>
      </c>
      <c r="C50" s="16" t="s">
        <v>137</v>
      </c>
      <c r="D50" s="153">
        <v>6.8660200000000005E-8</v>
      </c>
      <c r="E50" s="149"/>
      <c r="F50" s="13"/>
      <c r="G50" s="13"/>
      <c r="H50" s="15"/>
      <c r="I50" s="3"/>
    </row>
    <row r="51" spans="2:9" x14ac:dyDescent="0.2">
      <c r="B51" s="458" t="s">
        <v>227</v>
      </c>
      <c r="C51" s="16" t="s">
        <v>138</v>
      </c>
      <c r="D51" s="153">
        <v>2.804983E-6</v>
      </c>
      <c r="E51" s="149"/>
      <c r="F51" s="13"/>
      <c r="G51" s="13"/>
      <c r="H51" s="15"/>
      <c r="I51" s="3"/>
    </row>
    <row r="52" spans="2:9" x14ac:dyDescent="0.2">
      <c r="B52" s="458" t="s">
        <v>228</v>
      </c>
      <c r="C52" s="16" t="s">
        <v>139</v>
      </c>
      <c r="D52" s="153">
        <v>5.7170750000000003E-4</v>
      </c>
      <c r="E52" s="149"/>
      <c r="F52" s="13"/>
      <c r="G52" s="13"/>
      <c r="H52" s="15"/>
      <c r="I52" s="3"/>
    </row>
    <row r="53" spans="2:9" x14ac:dyDescent="0.2">
      <c r="B53" s="458" t="s">
        <v>229</v>
      </c>
      <c r="C53" s="16" t="s">
        <v>140</v>
      </c>
      <c r="D53" s="153">
        <v>2.6632700000000001E-4</v>
      </c>
      <c r="E53" s="149"/>
      <c r="F53" s="13"/>
      <c r="G53" s="13"/>
      <c r="H53" s="15"/>
      <c r="I53" s="3"/>
    </row>
    <row r="54" spans="2:9" x14ac:dyDescent="0.2">
      <c r="B54" s="458" t="s">
        <v>230</v>
      </c>
      <c r="C54" s="16" t="s">
        <v>141</v>
      </c>
      <c r="D54" s="153">
        <v>1.9672050000000001E-4</v>
      </c>
      <c r="E54" s="149"/>
      <c r="F54" s="13"/>
      <c r="G54" s="13"/>
      <c r="H54" s="15"/>
      <c r="I54" s="3"/>
    </row>
    <row r="55" spans="2:9" x14ac:dyDescent="0.2">
      <c r="B55" s="458" t="s">
        <v>222</v>
      </c>
      <c r="C55" s="16" t="s">
        <v>142</v>
      </c>
      <c r="D55" s="153">
        <v>1.1969959999999999E-8</v>
      </c>
      <c r="E55" s="149"/>
      <c r="F55" s="13"/>
      <c r="G55" s="13"/>
      <c r="H55" s="15"/>
      <c r="I55" s="3"/>
    </row>
    <row r="56" spans="2:9" x14ac:dyDescent="0.2">
      <c r="B56" s="458" t="s">
        <v>231</v>
      </c>
      <c r="C56" s="16" t="s">
        <v>143</v>
      </c>
      <c r="D56" s="153">
        <v>1.1300000000000001E-11</v>
      </c>
      <c r="E56" s="149"/>
      <c r="F56" s="13"/>
      <c r="G56" s="13"/>
      <c r="H56" s="15"/>
      <c r="I56" s="3"/>
    </row>
    <row r="57" spans="2:9" x14ac:dyDescent="0.2">
      <c r="B57" s="458" t="s">
        <v>208</v>
      </c>
      <c r="C57" s="16" t="s">
        <v>144</v>
      </c>
      <c r="D57" s="153">
        <v>1.6599999999999999E-21</v>
      </c>
      <c r="E57" s="149"/>
      <c r="F57" s="13"/>
      <c r="G57" s="13"/>
      <c r="H57" s="15"/>
      <c r="I57" s="3"/>
    </row>
    <row r="58" spans="2:9" x14ac:dyDescent="0.2">
      <c r="B58" s="458"/>
      <c r="C58" s="12"/>
      <c r="D58" s="12"/>
      <c r="E58" s="149"/>
      <c r="F58" s="13"/>
      <c r="G58" s="13"/>
      <c r="H58" s="15"/>
      <c r="I58" s="3"/>
    </row>
    <row r="59" spans="2:9" ht="13.5" x14ac:dyDescent="0.25">
      <c r="B59" s="459" t="s">
        <v>145</v>
      </c>
      <c r="C59" s="12"/>
      <c r="D59" s="12"/>
      <c r="E59" s="149"/>
      <c r="F59" s="13"/>
      <c r="G59" s="13"/>
      <c r="H59" s="15"/>
      <c r="I59" s="3"/>
    </row>
    <row r="60" spans="2:9" x14ac:dyDescent="0.2">
      <c r="B60" s="466" t="s">
        <v>232</v>
      </c>
      <c r="C60" s="12"/>
      <c r="D60" s="12"/>
      <c r="E60" s="149"/>
      <c r="F60" s="13"/>
      <c r="G60" s="13"/>
      <c r="H60" s="15"/>
      <c r="I60" s="3"/>
    </row>
    <row r="61" spans="2:9" x14ac:dyDescent="0.2">
      <c r="B61" s="458" t="s">
        <v>206</v>
      </c>
      <c r="C61" s="16" t="s">
        <v>146</v>
      </c>
      <c r="D61" s="153">
        <v>1.3399999999999999E-8</v>
      </c>
      <c r="E61" s="150">
        <v>0.95760000000000001</v>
      </c>
      <c r="F61" s="17">
        <v>404.42439999999999</v>
      </c>
      <c r="G61" s="17">
        <v>438.83479999999997</v>
      </c>
      <c r="H61" s="18">
        <v>-190.2122</v>
      </c>
      <c r="I61" s="3"/>
    </row>
    <row r="62" spans="2:9" x14ac:dyDescent="0.2">
      <c r="B62" s="458" t="s">
        <v>222</v>
      </c>
      <c r="C62" s="16" t="s">
        <v>147</v>
      </c>
      <c r="D62" s="153">
        <v>3.5599999999999998E-5</v>
      </c>
      <c r="E62" s="149"/>
      <c r="F62" s="13"/>
      <c r="G62" s="13"/>
      <c r="H62" s="15"/>
      <c r="I62" s="3"/>
    </row>
    <row r="63" spans="2:9" x14ac:dyDescent="0.2">
      <c r="B63" s="458" t="s">
        <v>252</v>
      </c>
      <c r="C63" s="16" t="s">
        <v>148</v>
      </c>
      <c r="D63" s="153">
        <v>7.92E-3</v>
      </c>
      <c r="E63" s="149"/>
      <c r="F63" s="13"/>
      <c r="G63" s="13"/>
      <c r="H63" s="15"/>
      <c r="I63" s="3"/>
    </row>
    <row r="64" spans="2:9" x14ac:dyDescent="0.2">
      <c r="B64" s="458" t="s">
        <v>223</v>
      </c>
      <c r="C64" s="16" t="s">
        <v>149</v>
      </c>
      <c r="D64" s="153">
        <v>8.1300000000000001E-3</v>
      </c>
      <c r="E64" s="149"/>
      <c r="F64" s="13"/>
      <c r="G64" s="13"/>
      <c r="H64" s="15"/>
      <c r="I64" s="3"/>
    </row>
    <row r="65" spans="2:9" x14ac:dyDescent="0.2">
      <c r="B65" s="458" t="s">
        <v>207</v>
      </c>
      <c r="C65" s="16" t="s">
        <v>150</v>
      </c>
      <c r="D65" s="153">
        <v>9.8799999999999999E-3</v>
      </c>
      <c r="E65" s="149"/>
      <c r="F65" s="13"/>
      <c r="G65" s="13"/>
      <c r="H65" s="15"/>
      <c r="I65" s="3"/>
    </row>
    <row r="66" spans="2:9" x14ac:dyDescent="0.2">
      <c r="B66" s="458" t="s">
        <v>247</v>
      </c>
      <c r="C66" s="16" t="s">
        <v>151</v>
      </c>
      <c r="D66" s="153">
        <v>1.29E-2</v>
      </c>
      <c r="E66" s="149"/>
      <c r="F66" s="13"/>
      <c r="G66" s="13"/>
      <c r="H66" s="15"/>
      <c r="I66" s="3"/>
    </row>
    <row r="67" spans="2:9" x14ac:dyDescent="0.2">
      <c r="B67" s="458" t="s">
        <v>246</v>
      </c>
      <c r="C67" s="16" t="s">
        <v>152</v>
      </c>
      <c r="D67" s="153">
        <v>4.3E-3</v>
      </c>
      <c r="E67" s="149"/>
      <c r="F67" s="13"/>
      <c r="G67" s="13"/>
      <c r="H67" s="15"/>
      <c r="I67" s="3"/>
    </row>
    <row r="68" spans="2:9" x14ac:dyDescent="0.2">
      <c r="B68" s="458" t="s">
        <v>208</v>
      </c>
      <c r="C68" s="16" t="s">
        <v>153</v>
      </c>
      <c r="D68" s="153">
        <v>8.7000000000000001E-5</v>
      </c>
      <c r="E68" s="149"/>
      <c r="F68" s="13"/>
      <c r="G68" s="13"/>
      <c r="H68" s="15"/>
      <c r="I68" s="3"/>
    </row>
    <row r="69" spans="2:9" x14ac:dyDescent="0.2">
      <c r="B69" s="458" t="s">
        <v>238</v>
      </c>
      <c r="C69" s="16" t="s">
        <v>154</v>
      </c>
      <c r="D69" s="153">
        <v>1.1000000000000001E-6</v>
      </c>
      <c r="E69" s="149"/>
      <c r="F69" s="13"/>
      <c r="G69" s="13"/>
      <c r="H69" s="15"/>
      <c r="I69" s="3"/>
    </row>
    <row r="70" spans="2:9" x14ac:dyDescent="0.2">
      <c r="B70" s="458"/>
      <c r="C70" s="12"/>
      <c r="D70" s="12"/>
      <c r="E70" s="149"/>
      <c r="F70" s="13"/>
      <c r="G70" s="13"/>
      <c r="H70" s="15"/>
      <c r="I70" s="3"/>
    </row>
    <row r="71" spans="2:9" ht="13.5" x14ac:dyDescent="0.25">
      <c r="B71" s="459" t="s">
        <v>155</v>
      </c>
      <c r="C71" s="12"/>
      <c r="D71" s="12"/>
      <c r="E71" s="149"/>
      <c r="F71" s="13"/>
      <c r="G71" s="13"/>
      <c r="H71" s="15"/>
      <c r="I71" s="3"/>
    </row>
    <row r="72" spans="2:9" x14ac:dyDescent="0.2">
      <c r="B72" s="466" t="s">
        <v>233</v>
      </c>
      <c r="C72" s="12"/>
      <c r="D72" s="12"/>
      <c r="E72" s="149"/>
      <c r="F72" s="13"/>
      <c r="G72" s="13"/>
      <c r="H72" s="15"/>
      <c r="I72" s="3"/>
    </row>
    <row r="73" spans="2:9" x14ac:dyDescent="0.2">
      <c r="B73" s="458" t="s">
        <v>227</v>
      </c>
      <c r="C73" s="16" t="s">
        <v>156</v>
      </c>
      <c r="D73" s="153">
        <v>6.2699999999999997E-12</v>
      </c>
      <c r="E73" s="150">
        <v>0.79949999999999999</v>
      </c>
      <c r="F73" s="17">
        <v>324.59840000000003</v>
      </c>
      <c r="G73" s="17">
        <v>372.67970000000003</v>
      </c>
      <c r="H73" s="18">
        <v>-145.29920000000001</v>
      </c>
      <c r="I73" s="3"/>
    </row>
    <row r="74" spans="2:9" x14ac:dyDescent="0.2">
      <c r="B74" s="458" t="s">
        <v>223</v>
      </c>
      <c r="C74" s="16" t="s">
        <v>157</v>
      </c>
      <c r="D74" s="153">
        <v>1.39E-11</v>
      </c>
      <c r="E74" s="149"/>
      <c r="F74" s="17"/>
      <c r="G74" s="17"/>
      <c r="H74" s="18"/>
      <c r="I74" s="3"/>
    </row>
    <row r="75" spans="2:9" x14ac:dyDescent="0.2">
      <c r="B75" s="458" t="s">
        <v>225</v>
      </c>
      <c r="C75" s="16" t="s">
        <v>158</v>
      </c>
      <c r="D75" s="153">
        <v>1.7900000000000001E-11</v>
      </c>
      <c r="E75" s="149"/>
      <c r="F75" s="13"/>
      <c r="G75" s="13"/>
      <c r="H75" s="15"/>
      <c r="I75" s="3"/>
    </row>
    <row r="76" spans="2:9" x14ac:dyDescent="0.2">
      <c r="B76" s="458" t="s">
        <v>234</v>
      </c>
      <c r="C76" s="16" t="s">
        <v>159</v>
      </c>
      <c r="D76" s="153">
        <v>1.208212E-4</v>
      </c>
      <c r="E76" s="149"/>
      <c r="F76" s="13"/>
      <c r="G76" s="13"/>
      <c r="H76" s="15"/>
      <c r="I76" s="3"/>
    </row>
    <row r="77" spans="2:9" x14ac:dyDescent="0.2">
      <c r="B77" s="458" t="s">
        <v>228</v>
      </c>
      <c r="C77" s="16" t="s">
        <v>160</v>
      </c>
      <c r="D77" s="153">
        <v>1.3084300000000001E-4</v>
      </c>
      <c r="E77" s="149"/>
      <c r="F77" s="13"/>
      <c r="G77" s="13"/>
      <c r="H77" s="15"/>
      <c r="I77" s="3"/>
    </row>
    <row r="78" spans="2:9" x14ac:dyDescent="0.2">
      <c r="B78" s="458" t="s">
        <v>235</v>
      </c>
      <c r="C78" s="16" t="s">
        <v>161</v>
      </c>
      <c r="D78" s="153">
        <v>1.7471000000000001E-4</v>
      </c>
      <c r="E78" s="149"/>
      <c r="F78" s="13"/>
      <c r="G78" s="13"/>
      <c r="H78" s="15"/>
      <c r="I78" s="3"/>
    </row>
    <row r="79" spans="2:9" x14ac:dyDescent="0.2">
      <c r="B79" s="458" t="s">
        <v>236</v>
      </c>
      <c r="C79" s="16" t="s">
        <v>162</v>
      </c>
      <c r="D79" s="153">
        <v>1.811169E-4</v>
      </c>
      <c r="E79" s="149"/>
      <c r="F79" s="13"/>
      <c r="G79" s="13"/>
      <c r="H79" s="15"/>
      <c r="I79" s="3"/>
    </row>
    <row r="80" spans="2:9" x14ac:dyDescent="0.2">
      <c r="B80" s="458" t="s">
        <v>253</v>
      </c>
      <c r="C80" s="16" t="s">
        <v>163</v>
      </c>
      <c r="D80" s="153">
        <v>2.608856E-2</v>
      </c>
      <c r="E80" s="149"/>
      <c r="F80" s="13"/>
      <c r="G80" s="13"/>
      <c r="H80" s="15"/>
      <c r="I80" s="3"/>
    </row>
    <row r="81" spans="2:9" x14ac:dyDescent="0.2">
      <c r="B81" s="458" t="s">
        <v>208</v>
      </c>
      <c r="C81" s="16" t="s">
        <v>164</v>
      </c>
      <c r="D81" s="153">
        <v>2.6288599999999999E-2</v>
      </c>
      <c r="E81" s="149"/>
      <c r="F81" s="13"/>
      <c r="G81" s="13"/>
      <c r="H81" s="15"/>
      <c r="I81" s="3"/>
    </row>
    <row r="82" spans="2:9" x14ac:dyDescent="0.2">
      <c r="B82" s="458" t="s">
        <v>226</v>
      </c>
      <c r="C82" s="16" t="s">
        <v>165</v>
      </c>
      <c r="D82" s="153">
        <v>3.1923759999999998E-3</v>
      </c>
      <c r="E82" s="149"/>
      <c r="F82" s="13"/>
      <c r="G82" s="13"/>
      <c r="H82" s="15"/>
      <c r="I82" s="3"/>
    </row>
    <row r="83" spans="2:9" x14ac:dyDescent="0.2">
      <c r="B83" s="458" t="s">
        <v>237</v>
      </c>
      <c r="C83" s="16" t="s">
        <v>166</v>
      </c>
      <c r="D83" s="153">
        <v>1.8862169999999999E-3</v>
      </c>
      <c r="E83" s="149"/>
      <c r="F83" s="13"/>
      <c r="G83" s="13"/>
      <c r="H83" s="15"/>
      <c r="I83" s="3"/>
    </row>
    <row r="84" spans="2:9" x14ac:dyDescent="0.2">
      <c r="B84" s="458" t="s">
        <v>231</v>
      </c>
      <c r="C84" s="16" t="s">
        <v>167</v>
      </c>
      <c r="D84" s="153">
        <v>2.0957739999999999E-4</v>
      </c>
      <c r="E84" s="149"/>
      <c r="F84" s="13"/>
      <c r="G84" s="13"/>
      <c r="H84" s="15"/>
      <c r="I84" s="3"/>
    </row>
    <row r="85" spans="2:9" x14ac:dyDescent="0.2">
      <c r="B85" s="458" t="s">
        <v>222</v>
      </c>
      <c r="C85" s="16" t="s">
        <v>168</v>
      </c>
      <c r="D85" s="153">
        <v>1.0769830000000001E-4</v>
      </c>
      <c r="E85" s="149"/>
      <c r="F85" s="13"/>
      <c r="G85" s="13"/>
      <c r="H85" s="15"/>
      <c r="I85" s="3"/>
    </row>
    <row r="86" spans="2:9" ht="13.5" thickBot="1" x14ac:dyDescent="0.25">
      <c r="B86" s="475" t="s">
        <v>238</v>
      </c>
      <c r="C86" s="19" t="s">
        <v>169</v>
      </c>
      <c r="D86" s="154">
        <v>2.108075E-5</v>
      </c>
      <c r="E86" s="151"/>
      <c r="F86" s="20"/>
      <c r="G86" s="20"/>
      <c r="H86" s="21"/>
      <c r="I86" s="3"/>
    </row>
  </sheetData>
  <mergeCells count="2">
    <mergeCell ref="E2:H2"/>
    <mergeCell ref="B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D37"/>
  <sheetViews>
    <sheetView zoomScaleNormal="100" workbookViewId="0">
      <selection activeCell="B1" sqref="B1:B1048576"/>
    </sheetView>
  </sheetViews>
  <sheetFormatPr defaultRowHeight="15" x14ac:dyDescent="0.25"/>
  <cols>
    <col min="2" max="2" width="42.85546875" style="454" customWidth="1"/>
    <col min="3" max="3" width="26.7109375" customWidth="1"/>
    <col min="4" max="4" width="11.85546875" customWidth="1"/>
  </cols>
  <sheetData>
    <row r="1" spans="2:4" ht="15.75" thickBot="1" x14ac:dyDescent="0.3"/>
    <row r="2" spans="2:4" ht="15.75" thickBot="1" x14ac:dyDescent="0.3">
      <c r="B2" s="467" t="s">
        <v>97</v>
      </c>
      <c r="C2" s="4" t="s">
        <v>98</v>
      </c>
      <c r="D2" s="23" t="s">
        <v>99</v>
      </c>
    </row>
    <row r="3" spans="2:4" x14ac:dyDescent="0.25">
      <c r="B3" s="471"/>
      <c r="C3" s="25"/>
      <c r="D3" s="26"/>
    </row>
    <row r="4" spans="2:4" x14ac:dyDescent="0.25">
      <c r="B4" s="455" t="s">
        <v>100</v>
      </c>
      <c r="C4" s="28"/>
      <c r="D4" s="29"/>
    </row>
    <row r="5" spans="2:4" x14ac:dyDescent="0.25">
      <c r="B5" s="455" t="s">
        <v>170</v>
      </c>
      <c r="C5" s="28"/>
      <c r="D5" s="29"/>
    </row>
    <row r="6" spans="2:4" x14ac:dyDescent="0.25">
      <c r="B6" s="456" t="s">
        <v>72</v>
      </c>
      <c r="C6" s="31" t="s">
        <v>171</v>
      </c>
      <c r="D6" s="32">
        <v>1.41E-2</v>
      </c>
    </row>
    <row r="7" spans="2:4" x14ac:dyDescent="0.25">
      <c r="B7" s="456"/>
      <c r="C7" s="28"/>
      <c r="D7" s="32"/>
    </row>
    <row r="8" spans="2:4" x14ac:dyDescent="0.25">
      <c r="B8" s="455" t="s">
        <v>103</v>
      </c>
      <c r="C8" s="28"/>
      <c r="D8" s="32"/>
    </row>
    <row r="9" spans="2:4" x14ac:dyDescent="0.25">
      <c r="B9" s="472" t="s">
        <v>239</v>
      </c>
      <c r="C9" s="28"/>
      <c r="D9" s="32"/>
    </row>
    <row r="10" spans="2:4" x14ac:dyDescent="0.25">
      <c r="B10" s="456" t="s">
        <v>172</v>
      </c>
      <c r="C10" s="28"/>
      <c r="D10" s="32"/>
    </row>
    <row r="11" spans="2:4" x14ac:dyDescent="0.25">
      <c r="B11" s="456" t="s">
        <v>72</v>
      </c>
      <c r="C11" s="31" t="s">
        <v>171</v>
      </c>
      <c r="D11" s="32">
        <v>1.41E-2</v>
      </c>
    </row>
    <row r="12" spans="2:4" x14ac:dyDescent="0.25">
      <c r="B12" s="456"/>
      <c r="C12" s="28"/>
      <c r="D12" s="32"/>
    </row>
    <row r="13" spans="2:4" x14ac:dyDescent="0.25">
      <c r="B13" s="455" t="s">
        <v>109</v>
      </c>
      <c r="C13" s="28"/>
      <c r="D13" s="32"/>
    </row>
    <row r="14" spans="2:4" x14ac:dyDescent="0.25">
      <c r="B14" s="472" t="s">
        <v>240</v>
      </c>
      <c r="C14" s="28"/>
      <c r="D14" s="29"/>
    </row>
    <row r="15" spans="2:4" x14ac:dyDescent="0.25">
      <c r="B15" s="456" t="s">
        <v>216</v>
      </c>
      <c r="C15" s="31" t="s">
        <v>173</v>
      </c>
      <c r="D15" s="32">
        <v>7.4000000000000003E-3</v>
      </c>
    </row>
    <row r="16" spans="2:4" x14ac:dyDescent="0.25">
      <c r="B16" s="456" t="s">
        <v>215</v>
      </c>
      <c r="C16" s="31" t="s">
        <v>174</v>
      </c>
      <c r="D16" s="32">
        <v>0.01</v>
      </c>
    </row>
    <row r="17" spans="2:4" x14ac:dyDescent="0.25">
      <c r="B17" s="456" t="s">
        <v>72</v>
      </c>
      <c r="C17" s="31" t="s">
        <v>175</v>
      </c>
      <c r="D17" s="32">
        <v>1.8700000000000001E-2</v>
      </c>
    </row>
    <row r="18" spans="2:4" x14ac:dyDescent="0.25">
      <c r="B18" s="456" t="s">
        <v>211</v>
      </c>
      <c r="C18" s="31" t="s">
        <v>176</v>
      </c>
      <c r="D18" s="32">
        <v>2.8000000000000001E-2</v>
      </c>
    </row>
    <row r="19" spans="2:4" x14ac:dyDescent="0.25">
      <c r="B19" s="456" t="s">
        <v>213</v>
      </c>
      <c r="C19" s="31" t="s">
        <v>177</v>
      </c>
      <c r="D19" s="32">
        <v>2.06E-2</v>
      </c>
    </row>
    <row r="20" spans="2:4" x14ac:dyDescent="0.25">
      <c r="B20" s="456"/>
      <c r="C20" s="28"/>
      <c r="D20" s="29"/>
    </row>
    <row r="21" spans="2:4" x14ac:dyDescent="0.25">
      <c r="B21" s="455" t="s">
        <v>125</v>
      </c>
      <c r="C21" s="28"/>
      <c r="D21" s="29"/>
    </row>
    <row r="22" spans="2:4" x14ac:dyDescent="0.25">
      <c r="B22" s="472" t="s">
        <v>241</v>
      </c>
      <c r="C22" s="28"/>
      <c r="D22" s="29"/>
    </row>
    <row r="23" spans="2:4" x14ac:dyDescent="0.25">
      <c r="B23" s="456" t="s">
        <v>222</v>
      </c>
      <c r="C23" s="31" t="s">
        <v>178</v>
      </c>
      <c r="D23" s="32">
        <v>3.7999999999999999E-2</v>
      </c>
    </row>
    <row r="24" spans="2:4" x14ac:dyDescent="0.25">
      <c r="B24" s="456" t="s">
        <v>223</v>
      </c>
      <c r="C24" s="31" t="s">
        <v>179</v>
      </c>
      <c r="D24" s="32">
        <v>6.2399999999999997E-2</v>
      </c>
    </row>
    <row r="25" spans="2:4" x14ac:dyDescent="0.25">
      <c r="B25" s="456"/>
      <c r="C25" s="28"/>
      <c r="D25" s="29"/>
    </row>
    <row r="26" spans="2:4" x14ac:dyDescent="0.25">
      <c r="B26" s="455" t="s">
        <v>132</v>
      </c>
      <c r="C26" s="28"/>
      <c r="D26" s="29"/>
    </row>
    <row r="27" spans="2:4" x14ac:dyDescent="0.25">
      <c r="B27" s="472" t="s">
        <v>242</v>
      </c>
      <c r="C27" s="28"/>
      <c r="D27" s="29"/>
    </row>
    <row r="28" spans="2:4" x14ac:dyDescent="0.25">
      <c r="B28" s="456" t="s">
        <v>237</v>
      </c>
      <c r="C28" s="31" t="s">
        <v>180</v>
      </c>
      <c r="D28" s="32">
        <v>3.1399999999999997E-2</v>
      </c>
    </row>
    <row r="29" spans="2:4" x14ac:dyDescent="0.25">
      <c r="B29" s="456"/>
      <c r="C29" s="28"/>
      <c r="D29" s="29"/>
    </row>
    <row r="30" spans="2:4" x14ac:dyDescent="0.25">
      <c r="B30" s="455" t="s">
        <v>145</v>
      </c>
      <c r="C30" s="28"/>
      <c r="D30" s="29"/>
    </row>
    <row r="31" spans="2:4" x14ac:dyDescent="0.25">
      <c r="B31" s="472" t="s">
        <v>243</v>
      </c>
      <c r="C31" s="28"/>
      <c r="D31" s="29"/>
    </row>
    <row r="32" spans="2:4" x14ac:dyDescent="0.25">
      <c r="B32" s="456" t="s">
        <v>223</v>
      </c>
      <c r="C32" s="31" t="s">
        <v>181</v>
      </c>
      <c r="D32" s="32">
        <v>3.5799999999999998E-2</v>
      </c>
    </row>
    <row r="33" spans="2:4" x14ac:dyDescent="0.25">
      <c r="B33" s="456" t="s">
        <v>227</v>
      </c>
      <c r="C33" s="31" t="s">
        <v>182</v>
      </c>
      <c r="D33" s="32">
        <v>3.8699999999999998E-2</v>
      </c>
    </row>
    <row r="34" spans="2:4" x14ac:dyDescent="0.25">
      <c r="B34" s="456"/>
      <c r="C34" s="28"/>
      <c r="D34" s="29"/>
    </row>
    <row r="35" spans="2:4" x14ac:dyDescent="0.25">
      <c r="B35" s="455" t="s">
        <v>155</v>
      </c>
      <c r="C35" s="28"/>
      <c r="D35" s="29"/>
    </row>
    <row r="36" spans="2:4" x14ac:dyDescent="0.25">
      <c r="B36" s="472" t="s">
        <v>243</v>
      </c>
      <c r="C36" s="28"/>
      <c r="D36" s="29"/>
    </row>
    <row r="37" spans="2:4" ht="15.75" thickBot="1" x14ac:dyDescent="0.3">
      <c r="B37" s="457" t="s">
        <v>231</v>
      </c>
      <c r="C37" s="36" t="s">
        <v>183</v>
      </c>
      <c r="D37" s="37">
        <v>2.8799999999999999E-2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8:I219"/>
  <sheetViews>
    <sheetView topLeftCell="A16" zoomScaleNormal="100" workbookViewId="0">
      <selection activeCell="D16" sqref="D1:D1048576"/>
    </sheetView>
  </sheetViews>
  <sheetFormatPr defaultRowHeight="15" x14ac:dyDescent="0.25"/>
  <cols>
    <col min="2" max="2" width="12.28515625" bestFit="1" customWidth="1"/>
    <col min="3" max="3" width="11" customWidth="1"/>
    <col min="4" max="4" width="26.85546875" style="454" customWidth="1"/>
    <col min="5" max="5" width="20.7109375" customWidth="1"/>
    <col min="6" max="6" width="13.5703125" customWidth="1"/>
    <col min="7" max="7" width="13.7109375" customWidth="1"/>
  </cols>
  <sheetData>
    <row r="8" spans="2:8" ht="15.75" thickBot="1" x14ac:dyDescent="0.3"/>
    <row r="9" spans="2:8" ht="15.75" thickBot="1" x14ac:dyDescent="0.3">
      <c r="B9" s="432" t="s">
        <v>184</v>
      </c>
      <c r="C9" s="434" t="s">
        <v>185</v>
      </c>
      <c r="D9" s="468" t="s">
        <v>97</v>
      </c>
      <c r="E9" s="423" t="s">
        <v>186</v>
      </c>
      <c r="F9" s="425"/>
      <c r="G9" s="436" t="s">
        <v>187</v>
      </c>
      <c r="H9" s="437"/>
    </row>
    <row r="10" spans="2:8" ht="26.25" customHeight="1" thickBot="1" x14ac:dyDescent="0.3">
      <c r="B10" s="433"/>
      <c r="C10" s="435"/>
      <c r="D10" s="469"/>
      <c r="E10" s="88" t="s">
        <v>98</v>
      </c>
      <c r="F10" s="87" t="s">
        <v>99</v>
      </c>
      <c r="G10" s="38" t="s">
        <v>97</v>
      </c>
      <c r="H10" s="39" t="s">
        <v>95</v>
      </c>
    </row>
    <row r="11" spans="2:8" x14ac:dyDescent="0.25">
      <c r="B11" s="75"/>
      <c r="C11" s="76"/>
      <c r="D11" s="470"/>
      <c r="E11" s="77"/>
      <c r="F11" s="78"/>
      <c r="G11" s="82"/>
      <c r="H11" s="40"/>
    </row>
    <row r="12" spans="2:8" x14ac:dyDescent="0.25">
      <c r="B12" s="41"/>
      <c r="C12" s="42"/>
      <c r="D12" s="462" t="s">
        <v>145</v>
      </c>
      <c r="E12" s="28"/>
      <c r="F12" s="54"/>
      <c r="G12" s="41"/>
      <c r="H12" s="42"/>
    </row>
    <row r="13" spans="2:8" x14ac:dyDescent="0.25">
      <c r="B13" s="41"/>
      <c r="C13" s="42"/>
      <c r="D13" s="463" t="s">
        <v>244</v>
      </c>
      <c r="E13" s="28"/>
      <c r="F13" s="54"/>
      <c r="G13" s="41"/>
      <c r="H13" s="42"/>
    </row>
    <row r="14" spans="2:8" ht="15" customHeight="1" x14ac:dyDescent="0.25">
      <c r="B14" s="41" t="s">
        <v>188</v>
      </c>
      <c r="C14" s="42" t="s">
        <v>189</v>
      </c>
      <c r="D14" s="460" t="s">
        <v>245</v>
      </c>
      <c r="E14" s="16" t="s">
        <v>190</v>
      </c>
      <c r="F14" s="79">
        <v>8.5099999999999995E-5</v>
      </c>
      <c r="G14" s="83" t="s">
        <v>191</v>
      </c>
      <c r="H14" s="42">
        <v>0.3165</v>
      </c>
    </row>
    <row r="15" spans="2:8" x14ac:dyDescent="0.25">
      <c r="B15" s="41" t="s">
        <v>192</v>
      </c>
      <c r="C15" s="42"/>
      <c r="D15" s="460" t="s">
        <v>227</v>
      </c>
      <c r="E15" s="16" t="s">
        <v>193</v>
      </c>
      <c r="F15" s="80">
        <v>2.9999999999999997E-4</v>
      </c>
      <c r="G15" s="84" t="s">
        <v>194</v>
      </c>
      <c r="H15" s="42">
        <v>10.200900000000001</v>
      </c>
    </row>
    <row r="16" spans="2:8" x14ac:dyDescent="0.25">
      <c r="B16" s="41"/>
      <c r="C16" s="42"/>
      <c r="D16" s="460" t="s">
        <v>223</v>
      </c>
      <c r="E16" s="16" t="s">
        <v>195</v>
      </c>
      <c r="F16" s="80">
        <v>2.0999999999999999E-3</v>
      </c>
      <c r="G16" s="84" t="s">
        <v>196</v>
      </c>
      <c r="H16" s="47">
        <v>5134</v>
      </c>
    </row>
    <row r="17" spans="2:8" x14ac:dyDescent="0.25">
      <c r="B17" s="41"/>
      <c r="C17" s="42"/>
      <c r="D17" s="460" t="s">
        <v>246</v>
      </c>
      <c r="E17" s="16" t="s">
        <v>197</v>
      </c>
      <c r="F17" s="80">
        <v>4.1999999999999997E-3</v>
      </c>
      <c r="G17" s="85" t="s">
        <v>99</v>
      </c>
      <c r="H17" s="44">
        <v>2.6700000000000001E-8</v>
      </c>
    </row>
    <row r="18" spans="2:8" x14ac:dyDescent="0.25">
      <c r="B18" s="41"/>
      <c r="C18" s="42"/>
      <c r="D18" s="460" t="s">
        <v>247</v>
      </c>
      <c r="E18" s="16" t="s">
        <v>198</v>
      </c>
      <c r="F18" s="80">
        <v>2.0000000000000001E-4</v>
      </c>
      <c r="G18" s="86"/>
      <c r="H18" s="42"/>
    </row>
    <row r="19" spans="2:8" x14ac:dyDescent="0.25">
      <c r="B19" s="41"/>
      <c r="C19" s="42"/>
      <c r="D19" s="460"/>
      <c r="E19" s="28"/>
      <c r="F19" s="54"/>
      <c r="G19" s="41"/>
      <c r="H19" s="42"/>
    </row>
    <row r="20" spans="2:8" x14ac:dyDescent="0.25">
      <c r="B20" s="41"/>
      <c r="C20" s="42"/>
      <c r="D20" s="462" t="s">
        <v>155</v>
      </c>
      <c r="E20" s="28"/>
      <c r="F20" s="54"/>
      <c r="G20" s="41"/>
      <c r="H20" s="42"/>
    </row>
    <row r="21" spans="2:8" x14ac:dyDescent="0.25">
      <c r="B21" s="41"/>
      <c r="C21" s="42"/>
      <c r="D21" s="463" t="s">
        <v>248</v>
      </c>
      <c r="E21" s="28"/>
      <c r="F21" s="54"/>
      <c r="G21" s="41"/>
      <c r="H21" s="42"/>
    </row>
    <row r="22" spans="2:8" ht="15" customHeight="1" x14ac:dyDescent="0.25">
      <c r="B22" s="41" t="s">
        <v>200</v>
      </c>
      <c r="C22" s="42" t="s">
        <v>189</v>
      </c>
      <c r="D22" s="460" t="s">
        <v>234</v>
      </c>
      <c r="E22" s="16" t="s">
        <v>201</v>
      </c>
      <c r="F22" s="79">
        <v>8.3300000000000005E-5</v>
      </c>
      <c r="G22" s="83" t="s">
        <v>191</v>
      </c>
      <c r="H22" s="42">
        <v>-0.30370000000000003</v>
      </c>
    </row>
    <row r="23" spans="2:8" x14ac:dyDescent="0.25">
      <c r="B23" s="41" t="s">
        <v>192</v>
      </c>
      <c r="C23" s="42"/>
      <c r="D23" s="460" t="s">
        <v>225</v>
      </c>
      <c r="E23" s="16" t="s">
        <v>202</v>
      </c>
      <c r="F23" s="80">
        <v>8.0000000000000004E-4</v>
      </c>
      <c r="G23" s="84" t="s">
        <v>194</v>
      </c>
      <c r="H23" s="42">
        <v>7.4137000000000004</v>
      </c>
    </row>
    <row r="24" spans="2:8" x14ac:dyDescent="0.25">
      <c r="B24" s="41"/>
      <c r="C24" s="42"/>
      <c r="D24" s="460" t="s">
        <v>223</v>
      </c>
      <c r="E24" s="16" t="s">
        <v>203</v>
      </c>
      <c r="F24" s="80">
        <v>4.5999999999999999E-3</v>
      </c>
      <c r="G24" s="84" t="s">
        <v>196</v>
      </c>
      <c r="H24" s="47">
        <v>4104</v>
      </c>
    </row>
    <row r="25" spans="2:8" x14ac:dyDescent="0.25">
      <c r="B25" s="41"/>
      <c r="C25" s="42"/>
      <c r="D25" s="460" t="s">
        <v>238</v>
      </c>
      <c r="E25" s="16" t="s">
        <v>204</v>
      </c>
      <c r="F25" s="80">
        <v>4.1500000000000002E-2</v>
      </c>
      <c r="G25" s="85" t="s">
        <v>99</v>
      </c>
      <c r="H25" s="44">
        <v>2.7100000000000001E-5</v>
      </c>
    </row>
    <row r="26" spans="2:8" x14ac:dyDescent="0.25">
      <c r="B26" s="41"/>
      <c r="C26" s="42"/>
      <c r="D26" s="460"/>
      <c r="E26" s="28"/>
      <c r="F26" s="54"/>
      <c r="G26" s="41"/>
      <c r="H26" s="42"/>
    </row>
    <row r="27" spans="2:8" x14ac:dyDescent="0.25">
      <c r="B27" s="41"/>
      <c r="C27" s="42"/>
      <c r="D27" s="464" t="s">
        <v>251</v>
      </c>
      <c r="E27" s="28"/>
      <c r="F27" s="54"/>
      <c r="G27" s="41"/>
      <c r="H27" s="42"/>
    </row>
    <row r="28" spans="2:8" x14ac:dyDescent="0.25">
      <c r="B28" s="41"/>
      <c r="C28" s="42"/>
      <c r="D28" s="462" t="s">
        <v>155</v>
      </c>
      <c r="E28" s="28"/>
      <c r="F28" s="54"/>
      <c r="G28" s="41"/>
      <c r="H28" s="42"/>
    </row>
    <row r="29" spans="2:8" x14ac:dyDescent="0.25">
      <c r="B29" s="41"/>
      <c r="C29" s="42"/>
      <c r="D29" s="463" t="s">
        <v>199</v>
      </c>
      <c r="E29" s="28"/>
      <c r="F29" s="54"/>
      <c r="G29" s="41"/>
      <c r="H29" s="42"/>
    </row>
    <row r="30" spans="2:8" x14ac:dyDescent="0.25">
      <c r="B30" s="41" t="s">
        <v>188</v>
      </c>
      <c r="C30" s="42" t="s">
        <v>189</v>
      </c>
      <c r="D30" s="460" t="s">
        <v>234</v>
      </c>
      <c r="E30" s="16" t="s">
        <v>254</v>
      </c>
      <c r="F30" s="54">
        <v>3.763953E-5</v>
      </c>
      <c r="G30" s="83" t="s">
        <v>191</v>
      </c>
      <c r="H30" s="42">
        <v>0.29609999999999997</v>
      </c>
    </row>
    <row r="31" spans="2:8" x14ac:dyDescent="0.25">
      <c r="B31" s="41" t="s">
        <v>192</v>
      </c>
      <c r="C31" s="42"/>
      <c r="D31" s="460" t="s">
        <v>245</v>
      </c>
      <c r="E31" s="16" t="s">
        <v>255</v>
      </c>
      <c r="F31" s="80">
        <v>1.1999999999999999E-3</v>
      </c>
      <c r="G31" s="84" t="s">
        <v>194</v>
      </c>
      <c r="H31" s="42">
        <v>9.0428999999999995</v>
      </c>
    </row>
    <row r="32" spans="2:8" x14ac:dyDescent="0.25">
      <c r="B32" s="41"/>
      <c r="C32" s="42"/>
      <c r="D32" s="460" t="s">
        <v>208</v>
      </c>
      <c r="E32" s="16" t="s">
        <v>256</v>
      </c>
      <c r="F32" s="80">
        <v>2.8400000000000002E-2</v>
      </c>
      <c r="G32" s="84" t="s">
        <v>196</v>
      </c>
      <c r="H32" s="47">
        <v>5106</v>
      </c>
    </row>
    <row r="33" spans="2:8" x14ac:dyDescent="0.25">
      <c r="B33" s="41"/>
      <c r="C33" s="42"/>
      <c r="D33" s="460" t="s">
        <v>246</v>
      </c>
      <c r="E33" s="16" t="s">
        <v>257</v>
      </c>
      <c r="F33" s="80">
        <v>3.3E-3</v>
      </c>
      <c r="G33" s="85" t="s">
        <v>99</v>
      </c>
      <c r="H33" s="44">
        <v>3.4900000000000001E-7</v>
      </c>
    </row>
    <row r="34" spans="2:8" x14ac:dyDescent="0.25">
      <c r="B34" s="41"/>
      <c r="C34" s="42"/>
      <c r="D34" s="460" t="s">
        <v>247</v>
      </c>
      <c r="E34" s="16" t="s">
        <v>258</v>
      </c>
      <c r="F34" s="80">
        <v>5.0000000000000001E-4</v>
      </c>
      <c r="G34" s="41"/>
      <c r="H34" s="42"/>
    </row>
    <row r="35" spans="2:8" x14ac:dyDescent="0.25">
      <c r="B35" s="41"/>
      <c r="C35" s="42"/>
      <c r="D35" s="460"/>
      <c r="E35" s="28"/>
      <c r="F35" s="54"/>
      <c r="G35" s="41"/>
      <c r="H35" s="42"/>
    </row>
    <row r="36" spans="2:8" x14ac:dyDescent="0.25">
      <c r="B36" s="41"/>
      <c r="C36" s="42"/>
      <c r="D36" s="464" t="s">
        <v>249</v>
      </c>
      <c r="E36" s="28"/>
      <c r="F36" s="54"/>
      <c r="G36" s="41"/>
      <c r="H36" s="42"/>
    </row>
    <row r="37" spans="2:8" x14ac:dyDescent="0.25">
      <c r="B37" s="41"/>
      <c r="C37" s="42"/>
      <c r="D37" s="462" t="s">
        <v>155</v>
      </c>
      <c r="E37" s="28"/>
      <c r="F37" s="54"/>
      <c r="G37" s="41"/>
      <c r="H37" s="42"/>
    </row>
    <row r="38" spans="2:8" x14ac:dyDescent="0.25">
      <c r="B38" s="41"/>
      <c r="C38" s="42"/>
      <c r="D38" s="463" t="s">
        <v>199</v>
      </c>
      <c r="E38" s="28"/>
      <c r="F38" s="54"/>
      <c r="G38" s="41"/>
      <c r="H38" s="42"/>
    </row>
    <row r="39" spans="2:8" x14ac:dyDescent="0.25">
      <c r="B39" s="41" t="s">
        <v>188</v>
      </c>
      <c r="C39" s="42" t="s">
        <v>189</v>
      </c>
      <c r="D39" s="460" t="s">
        <v>245</v>
      </c>
      <c r="E39" s="16" t="s">
        <v>259</v>
      </c>
      <c r="F39" s="80">
        <v>5.0000000000000001E-4</v>
      </c>
      <c r="G39" s="83" t="s">
        <v>191</v>
      </c>
      <c r="H39" s="42">
        <v>0.32290000000000002</v>
      </c>
    </row>
    <row r="40" spans="2:8" x14ac:dyDescent="0.25">
      <c r="B40" s="41" t="s">
        <v>192</v>
      </c>
      <c r="C40" s="42"/>
      <c r="D40" s="460" t="s">
        <v>260</v>
      </c>
      <c r="E40" s="16" t="s">
        <v>261</v>
      </c>
      <c r="F40" s="80">
        <v>8.0000000000000004E-4</v>
      </c>
      <c r="G40" s="84" t="s">
        <v>194</v>
      </c>
      <c r="H40" s="42">
        <v>6.0232000000000001</v>
      </c>
    </row>
    <row r="41" spans="2:8" x14ac:dyDescent="0.25">
      <c r="B41" s="41"/>
      <c r="C41" s="42"/>
      <c r="D41" s="460" t="s">
        <v>208</v>
      </c>
      <c r="E41" s="16" t="s">
        <v>262</v>
      </c>
      <c r="F41" s="80">
        <v>1.84E-2</v>
      </c>
      <c r="G41" s="84" t="s">
        <v>196</v>
      </c>
      <c r="H41" s="74" t="s">
        <v>263</v>
      </c>
    </row>
    <row r="42" spans="2:8" x14ac:dyDescent="0.25">
      <c r="B42" s="41"/>
      <c r="C42" s="42"/>
      <c r="D42" s="460" t="s">
        <v>206</v>
      </c>
      <c r="E42" s="16" t="s">
        <v>264</v>
      </c>
      <c r="F42" s="80">
        <v>1.09E-2</v>
      </c>
      <c r="G42" s="85" t="s">
        <v>99</v>
      </c>
      <c r="H42" s="44">
        <v>9.1700000000000006E-5</v>
      </c>
    </row>
    <row r="43" spans="2:8" ht="15.75" thickBot="1" x14ac:dyDescent="0.3">
      <c r="B43" s="48"/>
      <c r="C43" s="60"/>
      <c r="D43" s="465" t="s">
        <v>231</v>
      </c>
      <c r="E43" s="19" t="s">
        <v>265</v>
      </c>
      <c r="F43" s="81">
        <v>1E-4</v>
      </c>
      <c r="G43" s="48"/>
      <c r="H43" s="60"/>
    </row>
    <row r="153" spans="4:9" x14ac:dyDescent="0.25">
      <c r="D153" s="454" t="s">
        <v>91</v>
      </c>
      <c r="E153">
        <v>6.6769420000000004</v>
      </c>
      <c r="F153" s="45">
        <v>6.6769420000000004</v>
      </c>
      <c r="G153">
        <v>1.5516570000000001</v>
      </c>
      <c r="H153">
        <v>4.3031040000000003</v>
      </c>
      <c r="I153">
        <v>3.763953E-5</v>
      </c>
    </row>
    <row r="154" spans="4:9" x14ac:dyDescent="0.25">
      <c r="D154" s="454" t="s">
        <v>90</v>
      </c>
      <c r="E154">
        <v>0.36987799999999998</v>
      </c>
      <c r="F154" s="45">
        <v>0.36987799999999998</v>
      </c>
      <c r="G154">
        <v>0.11143840000000001</v>
      </c>
      <c r="H154">
        <v>3.3191250000000001</v>
      </c>
      <c r="I154">
        <v>1.2385009999999999E-3</v>
      </c>
    </row>
    <row r="155" spans="4:9" x14ac:dyDescent="0.25">
      <c r="D155" s="454" t="s">
        <v>74</v>
      </c>
      <c r="E155">
        <v>1.4862230000000001</v>
      </c>
      <c r="F155" s="45">
        <v>1.4862230000000001</v>
      </c>
      <c r="G155">
        <v>0.66877229999999999</v>
      </c>
      <c r="H155">
        <v>2.222315</v>
      </c>
      <c r="I155">
        <v>2.838622E-2</v>
      </c>
    </row>
    <row r="156" spans="4:9" x14ac:dyDescent="0.25">
      <c r="D156" s="454" t="s">
        <v>82</v>
      </c>
      <c r="E156">
        <v>-2.2481499999999999</v>
      </c>
      <c r="F156" s="45">
        <v>-2.2481499999999999</v>
      </c>
      <c r="G156">
        <v>0.74867539999999999</v>
      </c>
      <c r="H156">
        <v>-3.002837</v>
      </c>
      <c r="I156">
        <v>3.336781E-3</v>
      </c>
    </row>
    <row r="157" spans="4:9" x14ac:dyDescent="0.25">
      <c r="D157" s="454" t="s">
        <v>80</v>
      </c>
      <c r="E157">
        <v>-0.41831109999999999</v>
      </c>
      <c r="F157" s="45">
        <v>-0.41831109999999999</v>
      </c>
      <c r="G157">
        <v>0.1155238</v>
      </c>
      <c r="H157">
        <v>-3.6209959999999999</v>
      </c>
      <c r="I157">
        <v>4.5191360000000001E-4</v>
      </c>
    </row>
    <row r="158" spans="4:9" x14ac:dyDescent="0.25">
      <c r="F158" s="45"/>
    </row>
    <row r="159" spans="4:9" x14ac:dyDescent="0.25">
      <c r="F159" s="45"/>
    </row>
    <row r="215" spans="4:9" x14ac:dyDescent="0.25">
      <c r="D215" s="454" t="s">
        <v>90</v>
      </c>
      <c r="E215">
        <v>0.83522569999999996</v>
      </c>
      <c r="F215" s="45">
        <v>0.83522569999999996</v>
      </c>
      <c r="G215">
        <v>0.2297014</v>
      </c>
      <c r="H215">
        <v>3.6361370000000002</v>
      </c>
      <c r="I215">
        <v>4.9448299999999999E-4</v>
      </c>
    </row>
    <row r="216" spans="4:9" x14ac:dyDescent="0.25">
      <c r="D216" s="454" t="s">
        <v>96</v>
      </c>
      <c r="E216">
        <v>4.6530199999999997</v>
      </c>
      <c r="F216" s="45">
        <v>4.6530199999999997</v>
      </c>
      <c r="G216">
        <v>1.333202</v>
      </c>
      <c r="H216">
        <v>3.4901080000000002</v>
      </c>
      <c r="I216">
        <v>7.975155E-4</v>
      </c>
    </row>
    <row r="217" spans="4:9" x14ac:dyDescent="0.25">
      <c r="D217" s="454" t="s">
        <v>74</v>
      </c>
      <c r="E217">
        <v>1.8997839999999999</v>
      </c>
      <c r="F217" s="45">
        <v>1.8997839999999999</v>
      </c>
      <c r="G217">
        <v>0.78864630000000002</v>
      </c>
      <c r="H217">
        <v>2.4089179999999999</v>
      </c>
      <c r="I217">
        <v>1.8358369999999999E-2</v>
      </c>
    </row>
    <row r="218" spans="4:9" x14ac:dyDescent="0.25">
      <c r="D218" s="454" t="s">
        <v>69</v>
      </c>
      <c r="E218">
        <v>-8.4176880000000001</v>
      </c>
      <c r="F218" s="45">
        <v>-8.4176880000000001</v>
      </c>
      <c r="G218">
        <v>3.2278950000000002</v>
      </c>
      <c r="H218">
        <v>-2.6077949999999999</v>
      </c>
      <c r="I218">
        <v>1.091601E-2</v>
      </c>
    </row>
    <row r="219" spans="4:9" x14ac:dyDescent="0.25">
      <c r="D219" s="454" t="s">
        <v>94</v>
      </c>
      <c r="E219">
        <v>-0.4131939</v>
      </c>
      <c r="F219" s="45">
        <v>-0.4131939</v>
      </c>
      <c r="G219">
        <v>0.1013367</v>
      </c>
      <c r="H219">
        <v>-4.0774350000000004</v>
      </c>
      <c r="I219">
        <v>1.088724E-4</v>
      </c>
    </row>
  </sheetData>
  <sortState xmlns:xlrd2="http://schemas.microsoft.com/office/spreadsheetml/2017/richdata2" ref="D215:I219">
    <sortCondition descending="1" ref="G217:G219"/>
  </sortState>
  <mergeCells count="5">
    <mergeCell ref="B9:B10"/>
    <mergeCell ref="C9:C10"/>
    <mergeCell ref="D9:D10"/>
    <mergeCell ref="E9:F9"/>
    <mergeCell ref="G9:H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C93"/>
  <sheetViews>
    <sheetView zoomScale="70" zoomScaleNormal="70" workbookViewId="0">
      <selection activeCell="G1" sqref="A1:G1048576"/>
    </sheetView>
  </sheetViews>
  <sheetFormatPr defaultRowHeight="15" x14ac:dyDescent="0.25"/>
  <cols>
    <col min="2" max="2" width="13.85546875" style="53" customWidth="1"/>
    <col min="3" max="3" width="13.85546875" style="61" customWidth="1"/>
  </cols>
  <sheetData>
    <row r="1" spans="2:3" ht="15.75" thickBot="1" x14ac:dyDescent="0.3"/>
    <row r="2" spans="2:3" ht="29.25" x14ac:dyDescent="0.25">
      <c r="B2" s="192" t="s">
        <v>275</v>
      </c>
      <c r="C2" s="193" t="s">
        <v>427</v>
      </c>
    </row>
    <row r="3" spans="2:3" x14ac:dyDescent="0.25">
      <c r="B3" s="190"/>
      <c r="C3" s="62"/>
    </row>
    <row r="4" spans="2:3" x14ac:dyDescent="0.25">
      <c r="B4" s="190">
        <f t="shared" ref="B4:B42" si="0">B3+1</f>
        <v>1</v>
      </c>
      <c r="C4" s="62" t="s">
        <v>425</v>
      </c>
    </row>
    <row r="5" spans="2:3" x14ac:dyDescent="0.25">
      <c r="B5" s="190">
        <f t="shared" si="0"/>
        <v>2</v>
      </c>
      <c r="C5" s="62" t="s">
        <v>425</v>
      </c>
    </row>
    <row r="6" spans="2:3" x14ac:dyDescent="0.25">
      <c r="B6" s="190">
        <f t="shared" si="0"/>
        <v>3</v>
      </c>
      <c r="C6" s="62" t="s">
        <v>425</v>
      </c>
    </row>
    <row r="7" spans="2:3" x14ac:dyDescent="0.25">
      <c r="B7" s="190">
        <f t="shared" si="0"/>
        <v>4</v>
      </c>
      <c r="C7" s="62" t="s">
        <v>425</v>
      </c>
    </row>
    <row r="8" spans="2:3" x14ac:dyDescent="0.25">
      <c r="B8" s="190">
        <f t="shared" si="0"/>
        <v>5</v>
      </c>
      <c r="C8" s="62" t="s">
        <v>425</v>
      </c>
    </row>
    <row r="9" spans="2:3" x14ac:dyDescent="0.25">
      <c r="B9" s="190">
        <f t="shared" si="0"/>
        <v>6</v>
      </c>
      <c r="C9" s="62" t="s">
        <v>425</v>
      </c>
    </row>
    <row r="10" spans="2:3" x14ac:dyDescent="0.25">
      <c r="B10" s="190">
        <f t="shared" si="0"/>
        <v>7</v>
      </c>
      <c r="C10" s="62" t="s">
        <v>425</v>
      </c>
    </row>
    <row r="11" spans="2:3" x14ac:dyDescent="0.25">
      <c r="B11" s="190">
        <f t="shared" si="0"/>
        <v>8</v>
      </c>
      <c r="C11" s="62" t="s">
        <v>425</v>
      </c>
    </row>
    <row r="12" spans="2:3" x14ac:dyDescent="0.25">
      <c r="B12" s="190">
        <f t="shared" si="0"/>
        <v>9</v>
      </c>
      <c r="C12" s="62" t="s">
        <v>425</v>
      </c>
    </row>
    <row r="13" spans="2:3" x14ac:dyDescent="0.25">
      <c r="B13" s="190">
        <f t="shared" si="0"/>
        <v>10</v>
      </c>
      <c r="C13" s="62" t="s">
        <v>425</v>
      </c>
    </row>
    <row r="14" spans="2:3" x14ac:dyDescent="0.25">
      <c r="B14" s="190">
        <f t="shared" si="0"/>
        <v>11</v>
      </c>
      <c r="C14" s="62" t="s">
        <v>425</v>
      </c>
    </row>
    <row r="15" spans="2:3" x14ac:dyDescent="0.25">
      <c r="B15" s="190">
        <f t="shared" si="0"/>
        <v>12</v>
      </c>
      <c r="C15" s="62" t="s">
        <v>425</v>
      </c>
    </row>
    <row r="16" spans="2:3" x14ac:dyDescent="0.25">
      <c r="B16" s="190">
        <f t="shared" si="0"/>
        <v>13</v>
      </c>
      <c r="C16" s="62" t="s">
        <v>425</v>
      </c>
    </row>
    <row r="17" spans="2:3" x14ac:dyDescent="0.25">
      <c r="B17" s="190">
        <f t="shared" si="0"/>
        <v>14</v>
      </c>
      <c r="C17" s="63">
        <v>1.3100000000000001E+151</v>
      </c>
    </row>
    <row r="18" spans="2:3" x14ac:dyDescent="0.25">
      <c r="B18" s="190">
        <f t="shared" si="0"/>
        <v>15</v>
      </c>
      <c r="C18" s="63">
        <v>8.6100000000000003E+141</v>
      </c>
    </row>
    <row r="19" spans="2:3" x14ac:dyDescent="0.25">
      <c r="B19" s="190">
        <f t="shared" si="0"/>
        <v>16</v>
      </c>
      <c r="C19" s="63">
        <v>1.77E+138</v>
      </c>
    </row>
    <row r="20" spans="2:3" x14ac:dyDescent="0.25">
      <c r="B20" s="190">
        <f t="shared" si="0"/>
        <v>17</v>
      </c>
      <c r="C20" s="63">
        <v>2.0800000000000002E+106</v>
      </c>
    </row>
    <row r="21" spans="2:3" x14ac:dyDescent="0.25">
      <c r="B21" s="190">
        <f t="shared" si="0"/>
        <v>18</v>
      </c>
      <c r="C21" s="63">
        <v>1.8100000000000002E+75</v>
      </c>
    </row>
    <row r="22" spans="2:3" x14ac:dyDescent="0.25">
      <c r="B22" s="190">
        <f t="shared" si="0"/>
        <v>19</v>
      </c>
      <c r="C22" s="63">
        <v>5.2499999999999998E+56</v>
      </c>
    </row>
    <row r="23" spans="2:3" x14ac:dyDescent="0.25">
      <c r="B23" s="190">
        <f t="shared" si="0"/>
        <v>20</v>
      </c>
      <c r="C23" s="63">
        <v>9.6099999999999997E+36</v>
      </c>
    </row>
    <row r="24" spans="2:3" x14ac:dyDescent="0.25">
      <c r="B24" s="190">
        <f t="shared" si="0"/>
        <v>21</v>
      </c>
      <c r="C24" s="63">
        <v>4.0300000000000002E+33</v>
      </c>
    </row>
    <row r="25" spans="2:3" x14ac:dyDescent="0.25">
      <c r="B25" s="190">
        <f t="shared" si="0"/>
        <v>22</v>
      </c>
      <c r="C25" s="63">
        <v>1.46E+29</v>
      </c>
    </row>
    <row r="26" spans="2:3" x14ac:dyDescent="0.25">
      <c r="B26" s="190">
        <f t="shared" si="0"/>
        <v>23</v>
      </c>
      <c r="C26" s="63">
        <v>5.15E+23</v>
      </c>
    </row>
    <row r="27" spans="2:3" x14ac:dyDescent="0.25">
      <c r="B27" s="190">
        <f t="shared" si="0"/>
        <v>24</v>
      </c>
      <c r="C27" s="63">
        <v>3.25E+19</v>
      </c>
    </row>
    <row r="28" spans="2:3" x14ac:dyDescent="0.25">
      <c r="B28" s="190">
        <f t="shared" si="0"/>
        <v>25</v>
      </c>
      <c r="C28" s="63">
        <v>1.34E+16</v>
      </c>
    </row>
    <row r="29" spans="2:3" x14ac:dyDescent="0.25">
      <c r="B29" s="190">
        <f t="shared" si="0"/>
        <v>26</v>
      </c>
      <c r="C29" s="63">
        <v>1820000000000000</v>
      </c>
    </row>
    <row r="30" spans="2:3" x14ac:dyDescent="0.25">
      <c r="B30" s="190">
        <f t="shared" si="0"/>
        <v>27</v>
      </c>
      <c r="C30" s="63">
        <v>1230000000000000</v>
      </c>
    </row>
    <row r="31" spans="2:3" x14ac:dyDescent="0.25">
      <c r="B31" s="190">
        <f t="shared" si="0"/>
        <v>28</v>
      </c>
      <c r="C31" s="63">
        <v>6650000000000</v>
      </c>
    </row>
    <row r="32" spans="2:3" x14ac:dyDescent="0.25">
      <c r="B32" s="190">
        <f t="shared" si="0"/>
        <v>29</v>
      </c>
      <c r="C32" s="63">
        <v>69600000</v>
      </c>
    </row>
    <row r="33" spans="2:3" x14ac:dyDescent="0.25">
      <c r="B33" s="190">
        <f t="shared" si="0"/>
        <v>30</v>
      </c>
      <c r="C33" s="63">
        <v>11700000</v>
      </c>
    </row>
    <row r="34" spans="2:3" x14ac:dyDescent="0.25">
      <c r="B34" s="190">
        <f t="shared" si="0"/>
        <v>31</v>
      </c>
      <c r="C34" s="63">
        <v>120000</v>
      </c>
    </row>
    <row r="35" spans="2:3" x14ac:dyDescent="0.25">
      <c r="B35" s="190">
        <f t="shared" si="0"/>
        <v>32</v>
      </c>
      <c r="C35" s="63">
        <v>18000</v>
      </c>
    </row>
    <row r="36" spans="2:3" x14ac:dyDescent="0.25">
      <c r="B36" s="190">
        <f t="shared" si="0"/>
        <v>33</v>
      </c>
      <c r="C36" s="63">
        <v>1970</v>
      </c>
    </row>
    <row r="37" spans="2:3" x14ac:dyDescent="0.25">
      <c r="B37" s="190">
        <f t="shared" si="0"/>
        <v>34</v>
      </c>
      <c r="C37" s="62">
        <v>139.63</v>
      </c>
    </row>
    <row r="38" spans="2:3" x14ac:dyDescent="0.25">
      <c r="B38" s="190">
        <f t="shared" si="0"/>
        <v>35</v>
      </c>
      <c r="C38" s="62">
        <v>99.18</v>
      </c>
    </row>
    <row r="39" spans="2:3" x14ac:dyDescent="0.25">
      <c r="B39" s="190">
        <f t="shared" si="0"/>
        <v>36</v>
      </c>
      <c r="C39" s="62">
        <v>62.64</v>
      </c>
    </row>
    <row r="40" spans="2:3" x14ac:dyDescent="0.25">
      <c r="B40" s="190">
        <f t="shared" si="0"/>
        <v>37</v>
      </c>
      <c r="C40" s="62">
        <v>21.11</v>
      </c>
    </row>
    <row r="41" spans="2:3" x14ac:dyDescent="0.25">
      <c r="B41" s="190">
        <f t="shared" si="0"/>
        <v>38</v>
      </c>
      <c r="C41" s="62">
        <v>6.76</v>
      </c>
    </row>
    <row r="42" spans="2:3" x14ac:dyDescent="0.25">
      <c r="B42" s="190">
        <f t="shared" si="0"/>
        <v>39</v>
      </c>
      <c r="C42" s="62">
        <v>6.68</v>
      </c>
    </row>
    <row r="43" spans="2:3" x14ac:dyDescent="0.25">
      <c r="B43" s="190">
        <f t="shared" ref="B43:B60" si="1">B42+1</f>
        <v>40</v>
      </c>
      <c r="C43" s="62">
        <v>6.43</v>
      </c>
    </row>
    <row r="44" spans="2:3" x14ac:dyDescent="0.25">
      <c r="B44" s="190">
        <f t="shared" si="1"/>
        <v>41</v>
      </c>
      <c r="C44" s="62">
        <v>4.9800000000000004</v>
      </c>
    </row>
    <row r="45" spans="2:3" x14ac:dyDescent="0.25">
      <c r="B45" s="190">
        <f t="shared" si="1"/>
        <v>42</v>
      </c>
      <c r="C45" s="62">
        <v>4.59</v>
      </c>
    </row>
    <row r="46" spans="2:3" x14ac:dyDescent="0.25">
      <c r="B46" s="190">
        <f t="shared" si="1"/>
        <v>43</v>
      </c>
      <c r="C46" s="62">
        <v>4.4000000000000004</v>
      </c>
    </row>
    <row r="47" spans="2:3" x14ac:dyDescent="0.25">
      <c r="B47" s="190">
        <f t="shared" si="1"/>
        <v>44</v>
      </c>
      <c r="C47" s="62">
        <v>4.38</v>
      </c>
    </row>
    <row r="48" spans="2:3" x14ac:dyDescent="0.25">
      <c r="B48" s="190">
        <f t="shared" si="1"/>
        <v>45</v>
      </c>
      <c r="C48" s="62">
        <v>4.3499999999999996</v>
      </c>
    </row>
    <row r="49" spans="2:3" x14ac:dyDescent="0.25">
      <c r="B49" s="190">
        <f t="shared" si="1"/>
        <v>46</v>
      </c>
      <c r="C49" s="62">
        <v>3.83</v>
      </c>
    </row>
    <row r="50" spans="2:3" x14ac:dyDescent="0.25">
      <c r="B50" s="190">
        <f t="shared" si="1"/>
        <v>47</v>
      </c>
      <c r="C50" s="62">
        <v>3.8</v>
      </c>
    </row>
    <row r="51" spans="2:3" x14ac:dyDescent="0.25">
      <c r="B51" s="190">
        <f t="shared" si="1"/>
        <v>48</v>
      </c>
      <c r="C51" s="62">
        <v>3.79</v>
      </c>
    </row>
    <row r="52" spans="2:3" x14ac:dyDescent="0.25">
      <c r="B52" s="190">
        <f t="shared" si="1"/>
        <v>49</v>
      </c>
      <c r="C52" s="62">
        <v>3.72</v>
      </c>
    </row>
    <row r="53" spans="2:3" x14ac:dyDescent="0.25">
      <c r="B53" s="190">
        <f t="shared" si="1"/>
        <v>50</v>
      </c>
      <c r="C53" s="62">
        <v>3.67</v>
      </c>
    </row>
    <row r="54" spans="2:3" x14ac:dyDescent="0.25">
      <c r="B54" s="190">
        <f t="shared" si="1"/>
        <v>51</v>
      </c>
      <c r="C54" s="62">
        <v>3.27</v>
      </c>
    </row>
    <row r="55" spans="2:3" x14ac:dyDescent="0.25">
      <c r="B55" s="190">
        <f t="shared" si="1"/>
        <v>52</v>
      </c>
      <c r="C55" s="62">
        <v>2.94</v>
      </c>
    </row>
    <row r="56" spans="2:3" x14ac:dyDescent="0.25">
      <c r="B56" s="190">
        <f t="shared" si="1"/>
        <v>53</v>
      </c>
      <c r="C56" s="62">
        <v>2.87</v>
      </c>
    </row>
    <row r="57" spans="2:3" x14ac:dyDescent="0.25">
      <c r="B57" s="190">
        <f t="shared" si="1"/>
        <v>54</v>
      </c>
      <c r="C57" s="62">
        <v>2.31</v>
      </c>
    </row>
    <row r="58" spans="2:3" x14ac:dyDescent="0.25">
      <c r="B58" s="190">
        <f t="shared" si="1"/>
        <v>55</v>
      </c>
      <c r="C58" s="62">
        <v>1.91</v>
      </c>
    </row>
    <row r="59" spans="2:3" x14ac:dyDescent="0.25">
      <c r="B59" s="190">
        <f t="shared" si="1"/>
        <v>56</v>
      </c>
      <c r="C59" s="62">
        <v>1.85</v>
      </c>
    </row>
    <row r="60" spans="2:3" ht="15.75" thickBot="1" x14ac:dyDescent="0.3">
      <c r="B60" s="191">
        <f t="shared" si="1"/>
        <v>57</v>
      </c>
      <c r="C60" s="64">
        <v>1.77</v>
      </c>
    </row>
    <row r="69" spans="2:2" x14ac:dyDescent="0.25">
      <c r="B69" s="53">
        <f t="shared" ref="B69:B93" si="2">B68+1</f>
        <v>1</v>
      </c>
    </row>
    <row r="70" spans="2:2" x14ac:dyDescent="0.25">
      <c r="B70" s="53">
        <f t="shared" si="2"/>
        <v>2</v>
      </c>
    </row>
    <row r="71" spans="2:2" x14ac:dyDescent="0.25">
      <c r="B71" s="53">
        <f t="shared" si="2"/>
        <v>3</v>
      </c>
    </row>
    <row r="72" spans="2:2" x14ac:dyDescent="0.25">
      <c r="B72" s="53">
        <f t="shared" si="2"/>
        <v>4</v>
      </c>
    </row>
    <row r="73" spans="2:2" x14ac:dyDescent="0.25">
      <c r="B73" s="53">
        <f t="shared" si="2"/>
        <v>5</v>
      </c>
    </row>
    <row r="74" spans="2:2" x14ac:dyDescent="0.25">
      <c r="B74" s="53">
        <f t="shared" si="2"/>
        <v>6</v>
      </c>
    </row>
    <row r="75" spans="2:2" x14ac:dyDescent="0.25">
      <c r="B75" s="53">
        <f t="shared" si="2"/>
        <v>7</v>
      </c>
    </row>
    <row r="76" spans="2:2" x14ac:dyDescent="0.25">
      <c r="B76" s="53">
        <f t="shared" si="2"/>
        <v>8</v>
      </c>
    </row>
    <row r="77" spans="2:2" x14ac:dyDescent="0.25">
      <c r="B77" s="53">
        <f t="shared" si="2"/>
        <v>9</v>
      </c>
    </row>
    <row r="78" spans="2:2" x14ac:dyDescent="0.25">
      <c r="B78" s="53">
        <f t="shared" si="2"/>
        <v>10</v>
      </c>
    </row>
    <row r="79" spans="2:2" x14ac:dyDescent="0.25">
      <c r="B79" s="53">
        <f t="shared" si="2"/>
        <v>11</v>
      </c>
    </row>
    <row r="80" spans="2:2" x14ac:dyDescent="0.25">
      <c r="B80" s="53">
        <f t="shared" si="2"/>
        <v>12</v>
      </c>
    </row>
    <row r="81" spans="2:2" x14ac:dyDescent="0.25">
      <c r="B81" s="53">
        <f t="shared" si="2"/>
        <v>13</v>
      </c>
    </row>
    <row r="82" spans="2:2" x14ac:dyDescent="0.25">
      <c r="B82" s="53">
        <f t="shared" si="2"/>
        <v>14</v>
      </c>
    </row>
    <row r="83" spans="2:2" x14ac:dyDescent="0.25">
      <c r="B83" s="53">
        <f t="shared" si="2"/>
        <v>15</v>
      </c>
    </row>
    <row r="84" spans="2:2" x14ac:dyDescent="0.25">
      <c r="B84" s="53">
        <f t="shared" si="2"/>
        <v>16</v>
      </c>
    </row>
    <row r="85" spans="2:2" x14ac:dyDescent="0.25">
      <c r="B85" s="53">
        <f t="shared" si="2"/>
        <v>17</v>
      </c>
    </row>
    <row r="86" spans="2:2" x14ac:dyDescent="0.25">
      <c r="B86" s="53">
        <f t="shared" si="2"/>
        <v>18</v>
      </c>
    </row>
    <row r="87" spans="2:2" x14ac:dyDescent="0.25">
      <c r="B87" s="53">
        <f t="shared" si="2"/>
        <v>19</v>
      </c>
    </row>
    <row r="88" spans="2:2" x14ac:dyDescent="0.25">
      <c r="B88" s="53">
        <f t="shared" si="2"/>
        <v>20</v>
      </c>
    </row>
    <row r="89" spans="2:2" x14ac:dyDescent="0.25">
      <c r="B89" s="53">
        <f t="shared" si="2"/>
        <v>21</v>
      </c>
    </row>
    <row r="90" spans="2:2" x14ac:dyDescent="0.25">
      <c r="B90" s="53">
        <f t="shared" si="2"/>
        <v>22</v>
      </c>
    </row>
    <row r="91" spans="2:2" x14ac:dyDescent="0.25">
      <c r="B91" s="53">
        <f t="shared" si="2"/>
        <v>23</v>
      </c>
    </row>
    <row r="92" spans="2:2" x14ac:dyDescent="0.25">
      <c r="B92" s="53">
        <f t="shared" si="2"/>
        <v>24</v>
      </c>
    </row>
    <row r="93" spans="2:2" x14ac:dyDescent="0.25">
      <c r="B93" s="53">
        <f t="shared" si="2"/>
        <v>25</v>
      </c>
    </row>
  </sheetData>
  <sortState xmlns:xlrd2="http://schemas.microsoft.com/office/spreadsheetml/2017/richdata2" ref="B4:C93">
    <sortCondition descending="1" ref="C23:C9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4:H14"/>
  <sheetViews>
    <sheetView topLeftCell="A4" workbookViewId="0">
      <selection activeCell="P37" sqref="P37"/>
    </sheetView>
  </sheetViews>
  <sheetFormatPr defaultRowHeight="15" x14ac:dyDescent="0.25"/>
  <cols>
    <col min="2" max="4" width="16.28515625" customWidth="1"/>
    <col min="5" max="5" width="13.7109375" bestFit="1" customWidth="1"/>
    <col min="6" max="6" width="12.7109375" customWidth="1"/>
    <col min="7" max="7" width="13.7109375" customWidth="1"/>
  </cols>
  <sheetData>
    <row r="4" spans="2:8" ht="15.75" thickBot="1" x14ac:dyDescent="0.3"/>
    <row r="5" spans="2:8" ht="15.75" thickBot="1" x14ac:dyDescent="0.3">
      <c r="B5" s="441" t="s">
        <v>278</v>
      </c>
      <c r="C5" s="442"/>
      <c r="D5" s="442"/>
      <c r="E5" s="443"/>
      <c r="F5" s="421" t="s">
        <v>276</v>
      </c>
      <c r="G5" s="445" t="s">
        <v>277</v>
      </c>
    </row>
    <row r="6" spans="2:8" ht="15.75" customHeight="1" thickBot="1" x14ac:dyDescent="0.3">
      <c r="B6" s="438" t="s">
        <v>267</v>
      </c>
      <c r="C6" s="439"/>
      <c r="D6" s="438" t="s">
        <v>268</v>
      </c>
      <c r="E6" s="440"/>
      <c r="F6" s="422"/>
      <c r="G6" s="446"/>
    </row>
    <row r="7" spans="2:8" ht="15.75" thickBot="1" x14ac:dyDescent="0.3">
      <c r="B7" s="206" t="s">
        <v>275</v>
      </c>
      <c r="C7" s="207" t="s">
        <v>95</v>
      </c>
      <c r="D7" s="194" t="s">
        <v>275</v>
      </c>
      <c r="E7" s="121" t="s">
        <v>95</v>
      </c>
      <c r="F7" s="444"/>
      <c r="G7" s="447"/>
    </row>
    <row r="8" spans="2:8" x14ac:dyDescent="0.25">
      <c r="B8" s="95"/>
      <c r="C8" s="97"/>
      <c r="D8" s="95"/>
      <c r="E8" s="102"/>
      <c r="F8" s="70"/>
      <c r="G8" s="103"/>
    </row>
    <row r="9" spans="2:8" x14ac:dyDescent="0.25">
      <c r="B9" s="41" t="s">
        <v>271</v>
      </c>
      <c r="C9" s="198">
        <v>2.7584</v>
      </c>
      <c r="D9" s="41" t="s">
        <v>274</v>
      </c>
      <c r="E9" s="200">
        <v>3.9064000000000001</v>
      </c>
      <c r="F9" s="201">
        <f>E9-C9</f>
        <v>1.1480000000000001</v>
      </c>
      <c r="G9" s="202">
        <f>E9/C9</f>
        <v>1.4161832946635731</v>
      </c>
      <c r="H9" s="53"/>
    </row>
    <row r="10" spans="2:8" x14ac:dyDescent="0.25">
      <c r="B10" s="41" t="s">
        <v>270</v>
      </c>
      <c r="C10" s="198">
        <v>2.6798000000000002</v>
      </c>
      <c r="D10" s="41" t="s">
        <v>273</v>
      </c>
      <c r="E10" s="200">
        <v>3.9851999999999999</v>
      </c>
      <c r="F10" s="201">
        <f t="shared" ref="F10:F11" si="0">E10-C10</f>
        <v>1.3053999999999997</v>
      </c>
      <c r="G10" s="202">
        <f t="shared" ref="G10:G11" si="1">E10/C10</f>
        <v>1.4871259049182772</v>
      </c>
      <c r="H10" s="53"/>
    </row>
    <row r="11" spans="2:8" ht="15.75" thickBot="1" x14ac:dyDescent="0.3">
      <c r="B11" s="48" t="s">
        <v>269</v>
      </c>
      <c r="C11" s="199">
        <v>2.5453000000000001</v>
      </c>
      <c r="D11" s="48" t="s">
        <v>272</v>
      </c>
      <c r="E11" s="203">
        <v>4.3209</v>
      </c>
      <c r="F11" s="204">
        <f t="shared" si="0"/>
        <v>1.7755999999999998</v>
      </c>
      <c r="G11" s="205">
        <f t="shared" si="1"/>
        <v>1.6975994971123245</v>
      </c>
      <c r="H11" s="53"/>
    </row>
    <row r="12" spans="2:8" x14ac:dyDescent="0.25">
      <c r="E12" s="53"/>
      <c r="F12" s="53"/>
      <c r="G12" s="53"/>
      <c r="H12" s="53"/>
    </row>
    <row r="13" spans="2:8" x14ac:dyDescent="0.25">
      <c r="E13" s="53"/>
      <c r="F13" s="53"/>
      <c r="G13" s="53"/>
      <c r="H13" s="53"/>
    </row>
    <row r="14" spans="2:8" x14ac:dyDescent="0.25">
      <c r="E14" s="53"/>
      <c r="F14" s="53"/>
      <c r="G14" s="53"/>
      <c r="H14" s="53"/>
    </row>
  </sheetData>
  <mergeCells count="5">
    <mergeCell ref="B6:C6"/>
    <mergeCell ref="D6:E6"/>
    <mergeCell ref="B5:E5"/>
    <mergeCell ref="F5:F7"/>
    <mergeCell ref="G5:G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4:J23"/>
  <sheetViews>
    <sheetView workbookViewId="0">
      <selection activeCell="D35" sqref="D35"/>
    </sheetView>
  </sheetViews>
  <sheetFormatPr defaultRowHeight="15" x14ac:dyDescent="0.25"/>
  <cols>
    <col min="3" max="3" width="23.42578125" customWidth="1"/>
    <col min="4" max="4" width="21.42578125" customWidth="1"/>
    <col min="5" max="5" width="15" customWidth="1"/>
    <col min="6" max="9" width="15.42578125" customWidth="1"/>
    <col min="10" max="11" width="13.42578125" customWidth="1"/>
  </cols>
  <sheetData>
    <row r="4" spans="3:9" x14ac:dyDescent="0.25">
      <c r="C4" s="122" t="s">
        <v>284</v>
      </c>
    </row>
    <row r="5" spans="3:9" ht="15.75" thickBot="1" x14ac:dyDescent="0.3"/>
    <row r="6" spans="3:9" ht="15.75" thickBot="1" x14ac:dyDescent="0.3">
      <c r="C6" s="423" t="s">
        <v>97</v>
      </c>
      <c r="D6" s="424"/>
      <c r="E6" s="425"/>
      <c r="F6" s="423" t="s">
        <v>281</v>
      </c>
      <c r="G6" s="424"/>
      <c r="H6" s="424"/>
      <c r="I6" s="425"/>
    </row>
    <row r="7" spans="3:9" s="92" customFormat="1" thickBot="1" x14ac:dyDescent="0.3">
      <c r="C7" s="112" t="s">
        <v>0</v>
      </c>
      <c r="D7" s="88" t="s">
        <v>98</v>
      </c>
      <c r="E7" s="113" t="s">
        <v>3</v>
      </c>
      <c r="F7" s="114" t="s">
        <v>4</v>
      </c>
      <c r="G7" s="115" t="s">
        <v>5</v>
      </c>
      <c r="H7" s="114" t="s">
        <v>280</v>
      </c>
      <c r="I7" s="115" t="s">
        <v>99</v>
      </c>
    </row>
    <row r="8" spans="3:9" s="90" customFormat="1" x14ac:dyDescent="0.25">
      <c r="C8" s="109"/>
      <c r="D8" s="77"/>
      <c r="E8" s="107"/>
      <c r="F8" s="105"/>
      <c r="G8" s="107"/>
      <c r="H8" s="105"/>
      <c r="I8" s="107"/>
    </row>
    <row r="9" spans="3:9" s="90" customFormat="1" x14ac:dyDescent="0.25">
      <c r="C9" s="110" t="s">
        <v>282</v>
      </c>
      <c r="D9" s="111"/>
      <c r="E9" s="108"/>
      <c r="F9" s="106"/>
      <c r="G9" s="108"/>
      <c r="H9" s="106"/>
      <c r="I9" s="108"/>
    </row>
    <row r="10" spans="3:9" x14ac:dyDescent="0.25">
      <c r="C10" s="30" t="s">
        <v>279</v>
      </c>
      <c r="D10" s="31" t="s">
        <v>975</v>
      </c>
      <c r="E10" s="56">
        <v>1.9399999999999999E-65</v>
      </c>
      <c r="F10" s="54">
        <v>0.9476</v>
      </c>
      <c r="G10" s="28">
        <v>0.10290000000000001</v>
      </c>
      <c r="H10" s="54">
        <v>42.5535</v>
      </c>
      <c r="I10" s="56">
        <v>1.9399999999999999E-65</v>
      </c>
    </row>
    <row r="11" spans="3:9" x14ac:dyDescent="0.25">
      <c r="C11" s="30"/>
      <c r="D11" s="28"/>
      <c r="E11" s="28"/>
      <c r="F11" s="54"/>
      <c r="G11" s="28"/>
      <c r="H11" s="54"/>
      <c r="I11" s="28"/>
    </row>
    <row r="12" spans="3:9" x14ac:dyDescent="0.25">
      <c r="C12" s="89" t="s">
        <v>283</v>
      </c>
      <c r="D12" s="28"/>
      <c r="E12" s="28"/>
      <c r="F12" s="54"/>
      <c r="G12" s="28"/>
      <c r="H12" s="54"/>
      <c r="I12" s="28"/>
    </row>
    <row r="13" spans="3:9" x14ac:dyDescent="0.25">
      <c r="C13" s="30" t="s">
        <v>1270</v>
      </c>
      <c r="D13" s="31" t="s">
        <v>976</v>
      </c>
      <c r="E13" s="56">
        <v>1.3799999999999999E-96</v>
      </c>
      <c r="F13" s="80">
        <v>0.98899999999999999</v>
      </c>
      <c r="G13" s="28">
        <v>4.7100000000000003E-2</v>
      </c>
      <c r="H13" s="54">
        <v>3000.962</v>
      </c>
      <c r="I13" s="56">
        <v>1.7399999999999999E-95</v>
      </c>
    </row>
    <row r="14" spans="3:9" x14ac:dyDescent="0.25">
      <c r="C14" s="243" t="s">
        <v>1272</v>
      </c>
      <c r="D14" s="31" t="s">
        <v>978</v>
      </c>
      <c r="E14" s="56">
        <v>1.5300000000000001E-28</v>
      </c>
      <c r="F14" s="54"/>
      <c r="G14" s="28"/>
      <c r="H14" s="54"/>
      <c r="I14" s="56"/>
    </row>
    <row r="15" spans="3:9" ht="15.75" thickBot="1" x14ac:dyDescent="0.3">
      <c r="C15" s="35" t="s">
        <v>1271</v>
      </c>
      <c r="D15" s="36" t="s">
        <v>977</v>
      </c>
      <c r="E15" s="57">
        <v>3.35E-19</v>
      </c>
      <c r="F15" s="68"/>
      <c r="G15" s="49"/>
      <c r="H15" s="68"/>
      <c r="I15" s="57"/>
    </row>
    <row r="18" spans="3:10" x14ac:dyDescent="0.25">
      <c r="C18" s="122" t="s">
        <v>285</v>
      </c>
      <c r="D18" s="382"/>
      <c r="E18" s="382"/>
      <c r="F18" s="382"/>
      <c r="G18" s="382"/>
      <c r="H18" s="382"/>
      <c r="I18" s="382"/>
      <c r="J18" s="382"/>
    </row>
    <row r="19" spans="3:10" ht="15.75" thickBot="1" x14ac:dyDescent="0.3">
      <c r="C19" s="382"/>
      <c r="D19" s="382"/>
      <c r="E19" s="382"/>
      <c r="F19" s="382"/>
      <c r="G19" s="382"/>
      <c r="H19" s="382"/>
      <c r="I19" s="382"/>
      <c r="J19" s="382"/>
    </row>
    <row r="20" spans="3:10" ht="15.75" thickBot="1" x14ac:dyDescent="0.3">
      <c r="C20" s="416" t="s">
        <v>97</v>
      </c>
      <c r="D20" s="417"/>
      <c r="E20" s="417"/>
      <c r="F20" s="417"/>
      <c r="G20" s="418"/>
      <c r="H20" s="416" t="s">
        <v>281</v>
      </c>
      <c r="I20" s="417"/>
      <c r="J20" s="418"/>
    </row>
    <row r="21" spans="3:10" ht="15.75" thickBot="1" x14ac:dyDescent="0.3">
      <c r="C21" s="409" t="s">
        <v>0</v>
      </c>
      <c r="D21" s="325" t="s">
        <v>1273</v>
      </c>
      <c r="E21" s="326" t="s">
        <v>1274</v>
      </c>
      <c r="F21" s="326" t="s">
        <v>960</v>
      </c>
      <c r="G21" s="326" t="s">
        <v>1275</v>
      </c>
      <c r="H21" s="402" t="s">
        <v>286</v>
      </c>
      <c r="I21" s="410" t="s">
        <v>87</v>
      </c>
      <c r="J21" s="121" t="s">
        <v>88</v>
      </c>
    </row>
    <row r="22" spans="3:10" x14ac:dyDescent="0.25">
      <c r="C22" s="119"/>
      <c r="D22" s="95"/>
      <c r="E22" s="96"/>
      <c r="F22" s="96"/>
      <c r="G22" s="102"/>
      <c r="H22" s="120"/>
      <c r="I22" s="96"/>
      <c r="J22" s="102"/>
    </row>
    <row r="23" spans="3:10" ht="15.75" thickBot="1" x14ac:dyDescent="0.3">
      <c r="C23" s="389" t="s">
        <v>287</v>
      </c>
      <c r="D23" s="118">
        <v>8.8543000000000003</v>
      </c>
      <c r="E23" s="260">
        <v>8.9937000000000005</v>
      </c>
      <c r="F23" s="388">
        <v>2350.3020000000001</v>
      </c>
      <c r="G23" s="51" t="s">
        <v>979</v>
      </c>
      <c r="H23" s="58">
        <v>213.20750000000001</v>
      </c>
      <c r="I23" s="279" t="s">
        <v>980</v>
      </c>
      <c r="J23" s="280" t="s">
        <v>981</v>
      </c>
    </row>
  </sheetData>
  <mergeCells count="4">
    <mergeCell ref="F6:I6"/>
    <mergeCell ref="C6:E6"/>
    <mergeCell ref="C20:G20"/>
    <mergeCell ref="H20:J2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0"/>
  <sheetViews>
    <sheetView zoomScale="60" zoomScaleNormal="60" workbookViewId="0">
      <selection activeCell="T15" sqref="T15"/>
    </sheetView>
  </sheetViews>
  <sheetFormatPr defaultRowHeight="15" x14ac:dyDescent="0.25"/>
  <cols>
    <col min="1" max="1" width="9.140625" style="232"/>
    <col min="2" max="2" width="60.85546875" style="282" customWidth="1"/>
    <col min="3" max="7" width="15.85546875" style="232" customWidth="1"/>
    <col min="8" max="8" width="17.42578125" style="232" customWidth="1"/>
    <col min="9" max="9" width="15.85546875" style="232" customWidth="1"/>
    <col min="10" max="10" width="17.42578125" style="232" customWidth="1"/>
    <col min="11" max="11" width="15.85546875" style="234" customWidth="1"/>
    <col min="12" max="16384" width="9.140625" style="232"/>
  </cols>
  <sheetData>
    <row r="1" spans="2:11" ht="15.75" thickBot="1" x14ac:dyDescent="0.3"/>
    <row r="2" spans="2:11" s="291" customFormat="1" ht="59.25" customHeight="1" thickBot="1" x14ac:dyDescent="0.3">
      <c r="B2" s="251" t="s">
        <v>1016</v>
      </c>
      <c r="C2" s="287" t="s">
        <v>1000</v>
      </c>
      <c r="D2" s="288" t="s">
        <v>1001</v>
      </c>
      <c r="E2" s="288" t="s">
        <v>1002</v>
      </c>
      <c r="F2" s="288" t="s">
        <v>1003</v>
      </c>
      <c r="G2" s="288" t="s">
        <v>1004</v>
      </c>
      <c r="H2" s="286" t="s">
        <v>1005</v>
      </c>
      <c r="I2" s="288" t="s">
        <v>1006</v>
      </c>
      <c r="J2" s="286" t="s">
        <v>1007</v>
      </c>
      <c r="K2" s="289" t="s">
        <v>1008</v>
      </c>
    </row>
    <row r="3" spans="2:11" x14ac:dyDescent="0.25">
      <c r="B3" s="283" t="s">
        <v>63</v>
      </c>
      <c r="C3" s="240">
        <v>0</v>
      </c>
      <c r="D3" s="236">
        <v>0</v>
      </c>
      <c r="E3" s="236">
        <v>0</v>
      </c>
      <c r="F3" s="236">
        <v>0</v>
      </c>
      <c r="G3" s="236">
        <v>0</v>
      </c>
      <c r="H3" s="236">
        <v>0</v>
      </c>
      <c r="I3" s="236">
        <v>0</v>
      </c>
      <c r="J3" s="236">
        <v>0</v>
      </c>
      <c r="K3" s="218">
        <v>0.9</v>
      </c>
    </row>
    <row r="4" spans="2:11" x14ac:dyDescent="0.25">
      <c r="B4" s="284" t="s">
        <v>65</v>
      </c>
      <c r="C4" s="237">
        <v>0.78</v>
      </c>
      <c r="D4" s="235">
        <v>0.86</v>
      </c>
      <c r="E4" s="235">
        <v>0.8</v>
      </c>
      <c r="F4" s="235">
        <v>0.81</v>
      </c>
      <c r="G4" s="235">
        <v>0.9</v>
      </c>
      <c r="H4" s="209">
        <v>1</v>
      </c>
      <c r="I4" s="235">
        <v>0.38</v>
      </c>
      <c r="J4" s="235">
        <v>0.62</v>
      </c>
      <c r="K4" s="210">
        <v>0.9</v>
      </c>
    </row>
    <row r="5" spans="2:11" x14ac:dyDescent="0.25">
      <c r="B5" s="284" t="s">
        <v>1009</v>
      </c>
      <c r="C5" s="237"/>
      <c r="D5" s="235"/>
      <c r="E5" s="235"/>
      <c r="F5" s="235"/>
      <c r="G5" s="235"/>
      <c r="H5" s="235"/>
      <c r="I5" s="235"/>
      <c r="J5" s="235"/>
      <c r="K5" s="210">
        <v>0.9</v>
      </c>
    </row>
    <row r="6" spans="2:11" x14ac:dyDescent="0.25">
      <c r="B6" s="284" t="s">
        <v>52</v>
      </c>
      <c r="C6" s="237">
        <v>0.73</v>
      </c>
      <c r="D6" s="235">
        <v>0.69</v>
      </c>
      <c r="E6" s="235">
        <v>0.48</v>
      </c>
      <c r="F6" s="235">
        <v>0.63</v>
      </c>
      <c r="G6" s="235">
        <v>0.89</v>
      </c>
      <c r="H6" s="235">
        <v>0.9</v>
      </c>
      <c r="I6" s="235">
        <v>0.78</v>
      </c>
      <c r="J6" s="235">
        <v>0.22</v>
      </c>
      <c r="K6" s="210">
        <v>0.89</v>
      </c>
    </row>
    <row r="7" spans="2:11" x14ac:dyDescent="0.25">
      <c r="B7" s="284" t="s">
        <v>66</v>
      </c>
      <c r="C7" s="237">
        <v>0.71</v>
      </c>
      <c r="D7" s="235">
        <v>0.56000000000000005</v>
      </c>
      <c r="E7" s="235">
        <v>0.5</v>
      </c>
      <c r="F7" s="235">
        <v>0.59</v>
      </c>
      <c r="G7" s="235">
        <v>0.89</v>
      </c>
      <c r="H7" s="235">
        <v>0.9</v>
      </c>
      <c r="I7" s="235">
        <v>0.43</v>
      </c>
      <c r="J7" s="235">
        <v>0.56999999999999995</v>
      </c>
      <c r="K7" s="210">
        <v>0.89</v>
      </c>
    </row>
    <row r="8" spans="2:11" x14ac:dyDescent="0.25">
      <c r="B8" s="284" t="s">
        <v>1010</v>
      </c>
      <c r="C8" s="237"/>
      <c r="D8" s="235"/>
      <c r="E8" s="235"/>
      <c r="F8" s="235"/>
      <c r="G8" s="235"/>
      <c r="H8" s="235"/>
      <c r="I8" s="235"/>
      <c r="J8" s="235"/>
      <c r="K8" s="210">
        <v>0.89</v>
      </c>
    </row>
    <row r="9" spans="2:11" x14ac:dyDescent="0.25">
      <c r="B9" s="284" t="s">
        <v>16</v>
      </c>
      <c r="C9" s="237">
        <v>0.44</v>
      </c>
      <c r="D9" s="235">
        <v>0.36</v>
      </c>
      <c r="E9" s="235">
        <v>0.5</v>
      </c>
      <c r="F9" s="235">
        <v>0.43</v>
      </c>
      <c r="G9" s="235">
        <v>0.8</v>
      </c>
      <c r="H9" s="235">
        <v>0.5</v>
      </c>
      <c r="I9" s="235"/>
      <c r="J9" s="235"/>
      <c r="K9" s="210">
        <v>0.8</v>
      </c>
    </row>
    <row r="10" spans="2:11" x14ac:dyDescent="0.25">
      <c r="B10" s="284" t="s">
        <v>64</v>
      </c>
      <c r="C10" s="237"/>
      <c r="D10" s="235"/>
      <c r="E10" s="235"/>
      <c r="F10" s="235"/>
      <c r="G10" s="235">
        <v>0.85</v>
      </c>
      <c r="H10" s="235">
        <v>0.68</v>
      </c>
      <c r="I10" s="235">
        <v>0</v>
      </c>
      <c r="J10" s="235">
        <v>0</v>
      </c>
      <c r="K10" s="210">
        <v>0.8</v>
      </c>
    </row>
    <row r="11" spans="2:11" x14ac:dyDescent="0.25">
      <c r="B11" s="284" t="s">
        <v>68</v>
      </c>
      <c r="C11" s="237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0.78</v>
      </c>
      <c r="J11" s="235">
        <v>0.22</v>
      </c>
      <c r="K11" s="210">
        <v>0.78</v>
      </c>
    </row>
    <row r="12" spans="2:11" x14ac:dyDescent="0.25">
      <c r="B12" s="284" t="s">
        <v>41</v>
      </c>
      <c r="C12" s="237">
        <v>0.5</v>
      </c>
      <c r="D12" s="235">
        <v>0.75</v>
      </c>
      <c r="E12" s="235">
        <v>0.5</v>
      </c>
      <c r="F12" s="235">
        <v>0.57999999999999996</v>
      </c>
      <c r="G12" s="235">
        <v>0.71</v>
      </c>
      <c r="H12" s="235">
        <v>0.35</v>
      </c>
      <c r="I12" s="235">
        <v>0.43</v>
      </c>
      <c r="J12" s="235">
        <v>0.56999999999999995</v>
      </c>
      <c r="K12" s="210">
        <v>0.71</v>
      </c>
    </row>
    <row r="13" spans="2:11" x14ac:dyDescent="0.25">
      <c r="B13" s="284" t="s">
        <v>67</v>
      </c>
      <c r="C13" s="237">
        <v>0.5</v>
      </c>
      <c r="D13" s="235">
        <v>0.53</v>
      </c>
      <c r="E13" s="235">
        <v>0.47</v>
      </c>
      <c r="F13" s="235">
        <v>0.5</v>
      </c>
      <c r="G13" s="235">
        <v>0.6</v>
      </c>
      <c r="H13" s="235">
        <v>0.25</v>
      </c>
      <c r="I13" s="235">
        <v>0.06</v>
      </c>
      <c r="J13" s="235">
        <v>0.94</v>
      </c>
      <c r="K13" s="210">
        <v>0.7</v>
      </c>
    </row>
    <row r="14" spans="2:11" x14ac:dyDescent="0.25">
      <c r="B14" s="284" t="s">
        <v>1011</v>
      </c>
      <c r="C14" s="237"/>
      <c r="D14" s="235"/>
      <c r="E14" s="235"/>
      <c r="F14" s="235"/>
      <c r="G14" s="235"/>
      <c r="H14" s="235"/>
      <c r="I14" s="235"/>
      <c r="J14" s="235"/>
      <c r="K14" s="210">
        <v>0.7</v>
      </c>
    </row>
    <row r="15" spans="2:11" x14ac:dyDescent="0.25">
      <c r="B15" s="284" t="s">
        <v>1012</v>
      </c>
      <c r="C15" s="237">
        <v>0.27</v>
      </c>
      <c r="D15" s="235">
        <v>0.27</v>
      </c>
      <c r="E15" s="235">
        <v>0.22</v>
      </c>
      <c r="F15" s="235">
        <v>0.25</v>
      </c>
      <c r="G15" s="235">
        <v>0.69</v>
      </c>
      <c r="H15" s="235">
        <v>0.32</v>
      </c>
      <c r="I15" s="235">
        <v>0.24</v>
      </c>
      <c r="J15" s="235">
        <v>0.76</v>
      </c>
      <c r="K15" s="210">
        <v>0.69</v>
      </c>
    </row>
    <row r="16" spans="2:11" x14ac:dyDescent="0.25">
      <c r="B16" s="284" t="s">
        <v>54</v>
      </c>
      <c r="C16" s="237">
        <v>0.4</v>
      </c>
      <c r="D16" s="235">
        <v>0</v>
      </c>
      <c r="E16" s="235">
        <v>0.31</v>
      </c>
      <c r="F16" s="235">
        <v>0.24</v>
      </c>
      <c r="G16" s="235">
        <v>0.67</v>
      </c>
      <c r="H16" s="235">
        <v>0.3</v>
      </c>
      <c r="I16" s="235">
        <v>0.51</v>
      </c>
      <c r="J16" s="235">
        <v>0.49</v>
      </c>
      <c r="K16" s="210">
        <v>0.67</v>
      </c>
    </row>
    <row r="17" spans="2:11" x14ac:dyDescent="0.25">
      <c r="B17" s="284" t="s">
        <v>36</v>
      </c>
      <c r="C17" s="237">
        <v>0</v>
      </c>
      <c r="D17" s="235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v>0.65</v>
      </c>
      <c r="J17" s="235">
        <v>0.35</v>
      </c>
      <c r="K17" s="210">
        <v>0.65</v>
      </c>
    </row>
    <row r="18" spans="2:11" x14ac:dyDescent="0.25">
      <c r="B18" s="284" t="s">
        <v>37</v>
      </c>
      <c r="C18" s="237">
        <v>0.33</v>
      </c>
      <c r="D18" s="235">
        <v>0</v>
      </c>
      <c r="E18" s="235">
        <v>0</v>
      </c>
      <c r="F18" s="235">
        <v>0.11</v>
      </c>
      <c r="G18" s="235">
        <v>0.33</v>
      </c>
      <c r="H18" s="235">
        <v>0.15</v>
      </c>
      <c r="I18" s="235">
        <v>0.65</v>
      </c>
      <c r="J18" s="235">
        <v>0.35</v>
      </c>
      <c r="K18" s="210">
        <v>0.65</v>
      </c>
    </row>
    <row r="19" spans="2:11" x14ac:dyDescent="0.25">
      <c r="B19" s="284" t="s">
        <v>57</v>
      </c>
      <c r="C19" s="237">
        <v>0</v>
      </c>
      <c r="D19" s="235">
        <v>0</v>
      </c>
      <c r="E19" s="235">
        <v>0</v>
      </c>
      <c r="F19" s="235">
        <v>0</v>
      </c>
      <c r="G19" s="235">
        <v>0</v>
      </c>
      <c r="H19" s="235">
        <v>0</v>
      </c>
      <c r="I19" s="235">
        <v>0.52</v>
      </c>
      <c r="J19" s="235">
        <v>0.48</v>
      </c>
      <c r="K19" s="210">
        <v>0.52</v>
      </c>
    </row>
    <row r="20" spans="2:11" x14ac:dyDescent="0.25">
      <c r="B20" s="284" t="s">
        <v>19</v>
      </c>
      <c r="C20" s="237">
        <v>0</v>
      </c>
      <c r="D20" s="235">
        <v>0</v>
      </c>
      <c r="E20" s="235">
        <v>0</v>
      </c>
      <c r="F20" s="235">
        <v>0</v>
      </c>
      <c r="G20" s="235">
        <v>0.5</v>
      </c>
      <c r="H20" s="235">
        <v>0.2</v>
      </c>
      <c r="I20" s="235">
        <v>0</v>
      </c>
      <c r="J20" s="235">
        <v>0</v>
      </c>
      <c r="K20" s="210">
        <v>0.5</v>
      </c>
    </row>
    <row r="21" spans="2:11" x14ac:dyDescent="0.25">
      <c r="B21" s="284" t="s">
        <v>62</v>
      </c>
      <c r="C21" s="237">
        <v>0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0.49</v>
      </c>
      <c r="J21" s="235">
        <v>0.51</v>
      </c>
      <c r="K21" s="210">
        <v>0.49</v>
      </c>
    </row>
    <row r="22" spans="2:11" x14ac:dyDescent="0.25">
      <c r="B22" s="284" t="s">
        <v>15</v>
      </c>
      <c r="C22" s="237">
        <v>0.1</v>
      </c>
      <c r="D22" s="235">
        <v>0.09</v>
      </c>
      <c r="E22" s="235">
        <v>0</v>
      </c>
      <c r="F22" s="235">
        <v>0.06</v>
      </c>
      <c r="G22" s="235">
        <v>0.41</v>
      </c>
      <c r="H22" s="235">
        <v>0.17</v>
      </c>
      <c r="I22" s="235">
        <v>0</v>
      </c>
      <c r="J22" s="235">
        <v>0</v>
      </c>
      <c r="K22" s="210">
        <v>0.41</v>
      </c>
    </row>
    <row r="23" spans="2:11" x14ac:dyDescent="0.25">
      <c r="B23" s="284" t="s">
        <v>60</v>
      </c>
      <c r="C23" s="237">
        <v>0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0.41</v>
      </c>
      <c r="J23" s="235">
        <v>0.59</v>
      </c>
      <c r="K23" s="210">
        <v>0.41</v>
      </c>
    </row>
    <row r="24" spans="2:11" x14ac:dyDescent="0.25">
      <c r="B24" s="284" t="s">
        <v>46</v>
      </c>
      <c r="C24" s="237">
        <v>0.04</v>
      </c>
      <c r="D24" s="235">
        <v>0.04</v>
      </c>
      <c r="E24" s="235">
        <v>7.0000000000000007E-2</v>
      </c>
      <c r="F24" s="235">
        <v>0.05</v>
      </c>
      <c r="G24" s="235">
        <v>0.41</v>
      </c>
      <c r="H24" s="235">
        <v>0.17</v>
      </c>
      <c r="I24" s="235">
        <v>0.33</v>
      </c>
      <c r="J24" s="235">
        <v>0.67</v>
      </c>
      <c r="K24" s="210">
        <v>0.41</v>
      </c>
    </row>
    <row r="25" spans="2:11" x14ac:dyDescent="0.25">
      <c r="B25" s="284" t="s">
        <v>58</v>
      </c>
      <c r="C25" s="237">
        <v>7.0000000000000007E-2</v>
      </c>
      <c r="D25" s="235">
        <v>0.12</v>
      </c>
      <c r="E25" s="235">
        <v>0.1</v>
      </c>
      <c r="F25" s="235">
        <v>0.1</v>
      </c>
      <c r="G25" s="235">
        <v>0</v>
      </c>
      <c r="H25" s="235">
        <v>0</v>
      </c>
      <c r="I25" s="235">
        <v>0.4</v>
      </c>
      <c r="J25" s="235">
        <v>0.6</v>
      </c>
      <c r="K25" s="210">
        <v>0.4</v>
      </c>
    </row>
    <row r="26" spans="2:11" x14ac:dyDescent="0.25">
      <c r="B26" s="284" t="s">
        <v>44</v>
      </c>
      <c r="C26" s="237">
        <v>0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0.39</v>
      </c>
      <c r="J26" s="235">
        <v>0.61</v>
      </c>
      <c r="K26" s="210">
        <v>0.39</v>
      </c>
    </row>
    <row r="27" spans="2:11" x14ac:dyDescent="0.25">
      <c r="B27" s="284" t="s">
        <v>11</v>
      </c>
      <c r="C27" s="237">
        <v>0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10">
        <v>0.33</v>
      </c>
    </row>
    <row r="28" spans="2:11" x14ac:dyDescent="0.25">
      <c r="B28" s="284" t="s">
        <v>28</v>
      </c>
      <c r="C28" s="237">
        <v>0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10">
        <v>0.33</v>
      </c>
    </row>
    <row r="29" spans="2:11" x14ac:dyDescent="0.25">
      <c r="B29" s="284" t="s">
        <v>29</v>
      </c>
      <c r="C29" s="237">
        <v>0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0.33</v>
      </c>
      <c r="J29" s="235">
        <v>0.67</v>
      </c>
      <c r="K29" s="210">
        <v>0.33</v>
      </c>
    </row>
    <row r="30" spans="2:11" x14ac:dyDescent="0.25">
      <c r="B30" s="284" t="s">
        <v>51</v>
      </c>
      <c r="C30" s="237">
        <v>0</v>
      </c>
      <c r="D30" s="235">
        <v>0</v>
      </c>
      <c r="E30" s="235">
        <v>0</v>
      </c>
      <c r="F30" s="235">
        <v>0</v>
      </c>
      <c r="G30" s="235">
        <v>0</v>
      </c>
      <c r="H30" s="235">
        <v>0</v>
      </c>
      <c r="I30" s="235">
        <v>0</v>
      </c>
      <c r="J30" s="235">
        <v>0</v>
      </c>
      <c r="K30" s="210">
        <v>0.27</v>
      </c>
    </row>
    <row r="31" spans="2:11" x14ac:dyDescent="0.25">
      <c r="B31" s="284" t="s">
        <v>9</v>
      </c>
      <c r="C31" s="237">
        <v>0</v>
      </c>
      <c r="D31" s="235">
        <v>0</v>
      </c>
      <c r="E31" s="235">
        <v>0</v>
      </c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10">
        <v>0.25</v>
      </c>
    </row>
    <row r="32" spans="2:11" x14ac:dyDescent="0.25">
      <c r="B32" s="284" t="s">
        <v>35</v>
      </c>
      <c r="C32" s="237">
        <v>0</v>
      </c>
      <c r="D32" s="235">
        <v>0</v>
      </c>
      <c r="E32" s="235">
        <v>0</v>
      </c>
      <c r="F32" s="235">
        <v>0</v>
      </c>
      <c r="G32" s="235">
        <v>0.13</v>
      </c>
      <c r="H32" s="235">
        <v>0.15</v>
      </c>
      <c r="I32" s="235">
        <v>0.15</v>
      </c>
      <c r="J32" s="235">
        <v>0.85</v>
      </c>
      <c r="K32" s="210">
        <v>0.24</v>
      </c>
    </row>
    <row r="33" spans="2:11" x14ac:dyDescent="0.25">
      <c r="B33" s="284" t="s">
        <v>14</v>
      </c>
      <c r="C33" s="237">
        <v>0</v>
      </c>
      <c r="D33" s="235">
        <v>0</v>
      </c>
      <c r="E33" s="235">
        <v>0</v>
      </c>
      <c r="F33" s="235">
        <v>0</v>
      </c>
      <c r="G33" s="235">
        <v>0.2</v>
      </c>
      <c r="H33" s="235">
        <v>0.25</v>
      </c>
      <c r="I33" s="235">
        <v>0.14000000000000001</v>
      </c>
      <c r="J33" s="235">
        <v>0.86</v>
      </c>
      <c r="K33" s="210">
        <v>0.2</v>
      </c>
    </row>
    <row r="34" spans="2:11" x14ac:dyDescent="0.25">
      <c r="B34" s="284" t="s">
        <v>30</v>
      </c>
      <c r="C34" s="237">
        <v>0</v>
      </c>
      <c r="D34" s="235">
        <v>0</v>
      </c>
      <c r="E34" s="235">
        <v>0</v>
      </c>
      <c r="F34" s="235">
        <v>0</v>
      </c>
      <c r="G34" s="235">
        <v>0</v>
      </c>
      <c r="H34" s="235">
        <v>0</v>
      </c>
      <c r="I34" s="235">
        <v>0</v>
      </c>
      <c r="J34" s="235">
        <v>0</v>
      </c>
      <c r="K34" s="210">
        <v>0.19</v>
      </c>
    </row>
    <row r="35" spans="2:11" x14ac:dyDescent="0.25">
      <c r="B35" s="284" t="s">
        <v>49</v>
      </c>
      <c r="C35" s="237">
        <v>0</v>
      </c>
      <c r="D35" s="235">
        <v>0</v>
      </c>
      <c r="E35" s="235">
        <v>0</v>
      </c>
      <c r="F35" s="235">
        <v>0</v>
      </c>
      <c r="G35" s="235">
        <v>0</v>
      </c>
      <c r="H35" s="235">
        <v>0</v>
      </c>
      <c r="I35" s="235">
        <v>0</v>
      </c>
      <c r="J35" s="235">
        <v>0</v>
      </c>
      <c r="K35" s="210">
        <v>0.19</v>
      </c>
    </row>
    <row r="36" spans="2:11" x14ac:dyDescent="0.25">
      <c r="B36" s="284" t="s">
        <v>25</v>
      </c>
      <c r="C36" s="237">
        <v>0</v>
      </c>
      <c r="D36" s="235">
        <v>0</v>
      </c>
      <c r="E36" s="235">
        <v>0.2</v>
      </c>
      <c r="F36" s="235">
        <v>7.0000000000000007E-2</v>
      </c>
      <c r="G36" s="235">
        <v>0.17</v>
      </c>
      <c r="H36" s="235">
        <v>0.2</v>
      </c>
      <c r="I36" s="235">
        <v>0.15</v>
      </c>
      <c r="J36" s="235">
        <v>0.85</v>
      </c>
      <c r="K36" s="210">
        <v>0.17</v>
      </c>
    </row>
    <row r="37" spans="2:11" x14ac:dyDescent="0.25">
      <c r="B37" s="284" t="s">
        <v>7</v>
      </c>
      <c r="C37" s="237">
        <v>0</v>
      </c>
      <c r="D37" s="235">
        <v>0</v>
      </c>
      <c r="E37" s="235">
        <v>0</v>
      </c>
      <c r="F37" s="235">
        <v>0</v>
      </c>
      <c r="G37" s="235">
        <v>0</v>
      </c>
      <c r="H37" s="235">
        <v>0.2</v>
      </c>
      <c r="I37" s="235">
        <v>0.17</v>
      </c>
      <c r="J37" s="235">
        <v>0.83</v>
      </c>
      <c r="K37" s="210">
        <v>0.17</v>
      </c>
    </row>
    <row r="38" spans="2:11" x14ac:dyDescent="0.25">
      <c r="B38" s="284" t="s">
        <v>32</v>
      </c>
      <c r="C38" s="237">
        <v>0.03</v>
      </c>
      <c r="D38" s="235">
        <v>0.03</v>
      </c>
      <c r="E38" s="235">
        <v>0.03</v>
      </c>
      <c r="F38" s="235">
        <v>0.03</v>
      </c>
      <c r="G38" s="235">
        <v>0.17</v>
      </c>
      <c r="H38" s="235">
        <v>0.12</v>
      </c>
      <c r="I38" s="235">
        <v>0.25</v>
      </c>
      <c r="J38" s="235">
        <v>0.75</v>
      </c>
      <c r="K38" s="210">
        <v>0.17</v>
      </c>
    </row>
    <row r="39" spans="2:11" x14ac:dyDescent="0.25">
      <c r="B39" s="284" t="s">
        <v>1013</v>
      </c>
      <c r="C39" s="237"/>
      <c r="D39" s="235"/>
      <c r="E39" s="235"/>
      <c r="F39" s="235"/>
      <c r="G39" s="235"/>
      <c r="H39" s="235"/>
      <c r="I39" s="235"/>
      <c r="J39" s="235"/>
      <c r="K39" s="210">
        <v>0.17</v>
      </c>
    </row>
    <row r="40" spans="2:11" x14ac:dyDescent="0.25">
      <c r="B40" s="284" t="s">
        <v>56</v>
      </c>
      <c r="C40" s="237">
        <v>0</v>
      </c>
      <c r="D40" s="235">
        <v>0</v>
      </c>
      <c r="E40" s="235">
        <v>0</v>
      </c>
      <c r="F40" s="235">
        <v>0</v>
      </c>
      <c r="G40" s="235">
        <v>0</v>
      </c>
      <c r="H40" s="235">
        <v>0</v>
      </c>
      <c r="I40" s="235">
        <v>0.16</v>
      </c>
      <c r="J40" s="235">
        <v>0.84</v>
      </c>
      <c r="K40" s="210">
        <v>0.16</v>
      </c>
    </row>
    <row r="41" spans="2:11" x14ac:dyDescent="0.25">
      <c r="B41" s="284" t="s">
        <v>13</v>
      </c>
      <c r="C41" s="237">
        <v>0</v>
      </c>
      <c r="D41" s="235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210">
        <v>0.14000000000000001</v>
      </c>
    </row>
    <row r="42" spans="2:11" x14ac:dyDescent="0.25">
      <c r="B42" s="284" t="s">
        <v>18</v>
      </c>
      <c r="C42" s="237">
        <v>0</v>
      </c>
      <c r="D42" s="235">
        <v>0</v>
      </c>
      <c r="E42" s="235">
        <v>0</v>
      </c>
      <c r="F42" s="235">
        <v>0</v>
      </c>
      <c r="G42" s="235">
        <v>0</v>
      </c>
      <c r="H42" s="235">
        <v>0</v>
      </c>
      <c r="I42" s="235">
        <v>0.06</v>
      </c>
      <c r="J42" s="235">
        <v>0.94</v>
      </c>
      <c r="K42" s="210">
        <v>0.12</v>
      </c>
    </row>
    <row r="43" spans="2:11" x14ac:dyDescent="0.25">
      <c r="B43" s="284" t="s">
        <v>27</v>
      </c>
      <c r="C43" s="237">
        <v>0.03</v>
      </c>
      <c r="D43" s="235">
        <v>0.03</v>
      </c>
      <c r="E43" s="235">
        <v>0.03</v>
      </c>
      <c r="F43" s="235">
        <v>0.03</v>
      </c>
      <c r="G43" s="235">
        <v>0</v>
      </c>
      <c r="H43" s="235">
        <v>0</v>
      </c>
      <c r="I43" s="235">
        <v>0.08</v>
      </c>
      <c r="J43" s="235">
        <v>0.92</v>
      </c>
      <c r="K43" s="210">
        <v>0.08</v>
      </c>
    </row>
    <row r="44" spans="2:11" x14ac:dyDescent="0.25">
      <c r="B44" s="284" t="s">
        <v>26</v>
      </c>
      <c r="C44" s="237">
        <v>0</v>
      </c>
      <c r="D44" s="235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10">
        <v>0</v>
      </c>
    </row>
    <row r="45" spans="2:11" x14ac:dyDescent="0.25">
      <c r="B45" s="284" t="s">
        <v>6</v>
      </c>
      <c r="C45" s="237">
        <v>0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10">
        <v>0</v>
      </c>
    </row>
    <row r="46" spans="2:11" x14ac:dyDescent="0.25">
      <c r="B46" s="284" t="s">
        <v>22</v>
      </c>
      <c r="C46" s="237">
        <v>0</v>
      </c>
      <c r="D46" s="235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10">
        <v>0</v>
      </c>
    </row>
    <row r="47" spans="2:11" x14ac:dyDescent="0.25">
      <c r="B47" s="284" t="s">
        <v>21</v>
      </c>
      <c r="C47" s="237">
        <v>0</v>
      </c>
      <c r="D47" s="235">
        <v>0</v>
      </c>
      <c r="E47" s="235">
        <v>0</v>
      </c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10">
        <v>0</v>
      </c>
    </row>
    <row r="48" spans="2:11" x14ac:dyDescent="0.25">
      <c r="B48" s="284" t="s">
        <v>53</v>
      </c>
      <c r="C48" s="237">
        <v>0.05</v>
      </c>
      <c r="D48" s="235">
        <v>0</v>
      </c>
      <c r="E48" s="235">
        <v>0.02</v>
      </c>
      <c r="F48" s="235">
        <v>0.02</v>
      </c>
      <c r="G48" s="235">
        <v>0</v>
      </c>
      <c r="H48" s="235">
        <v>0</v>
      </c>
      <c r="I48" s="235"/>
      <c r="J48" s="235"/>
      <c r="K48" s="210">
        <v>0</v>
      </c>
    </row>
    <row r="49" spans="2:11" x14ac:dyDescent="0.25">
      <c r="B49" s="284" t="s">
        <v>31</v>
      </c>
      <c r="C49" s="237">
        <v>0</v>
      </c>
      <c r="D49" s="235">
        <v>0</v>
      </c>
      <c r="E49" s="235">
        <v>0</v>
      </c>
      <c r="F49" s="235">
        <v>0</v>
      </c>
      <c r="G49" s="235">
        <v>0</v>
      </c>
      <c r="H49" s="235">
        <v>0</v>
      </c>
      <c r="I49" s="235">
        <v>0</v>
      </c>
      <c r="J49" s="235">
        <v>0</v>
      </c>
      <c r="K49" s="210">
        <v>0</v>
      </c>
    </row>
    <row r="50" spans="2:11" x14ac:dyDescent="0.25">
      <c r="B50" s="284" t="s">
        <v>17</v>
      </c>
      <c r="C50" s="237">
        <v>0</v>
      </c>
      <c r="D50" s="235">
        <v>0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10">
        <v>0</v>
      </c>
    </row>
    <row r="51" spans="2:11" x14ac:dyDescent="0.25">
      <c r="B51" s="284" t="s">
        <v>33</v>
      </c>
      <c r="C51" s="237">
        <v>0</v>
      </c>
      <c r="D51" s="235">
        <v>0</v>
      </c>
      <c r="E51" s="235">
        <v>0</v>
      </c>
      <c r="F51" s="235">
        <v>0</v>
      </c>
      <c r="G51" s="235">
        <v>0</v>
      </c>
      <c r="H51" s="235">
        <v>0</v>
      </c>
      <c r="I51" s="235">
        <v>0</v>
      </c>
      <c r="J51" s="235">
        <v>0</v>
      </c>
      <c r="K51" s="210">
        <v>0</v>
      </c>
    </row>
    <row r="52" spans="2:11" x14ac:dyDescent="0.25">
      <c r="B52" s="284" t="s">
        <v>59</v>
      </c>
      <c r="C52" s="237">
        <v>0</v>
      </c>
      <c r="D52" s="235">
        <v>0</v>
      </c>
      <c r="E52" s="235">
        <v>0</v>
      </c>
      <c r="F52" s="235">
        <v>0</v>
      </c>
      <c r="G52" s="235">
        <v>0</v>
      </c>
      <c r="H52" s="235">
        <v>0</v>
      </c>
      <c r="I52" s="235">
        <v>0</v>
      </c>
      <c r="J52" s="235">
        <v>0</v>
      </c>
      <c r="K52" s="210">
        <v>0</v>
      </c>
    </row>
    <row r="53" spans="2:11" x14ac:dyDescent="0.25">
      <c r="B53" s="284" t="s">
        <v>45</v>
      </c>
      <c r="C53" s="237">
        <v>0</v>
      </c>
      <c r="D53" s="235">
        <v>0</v>
      </c>
      <c r="E53" s="235">
        <v>0</v>
      </c>
      <c r="F53" s="235">
        <v>0</v>
      </c>
      <c r="G53" s="235">
        <v>0</v>
      </c>
      <c r="H53" s="235">
        <v>0</v>
      </c>
      <c r="I53" s="235">
        <v>0</v>
      </c>
      <c r="J53" s="235">
        <v>0</v>
      </c>
      <c r="K53" s="210">
        <v>0</v>
      </c>
    </row>
    <row r="54" spans="2:11" x14ac:dyDescent="0.25">
      <c r="B54" s="284" t="s">
        <v>43</v>
      </c>
      <c r="C54" s="237">
        <v>0</v>
      </c>
      <c r="D54" s="235">
        <v>0</v>
      </c>
      <c r="E54" s="235">
        <v>0</v>
      </c>
      <c r="F54" s="235">
        <v>0</v>
      </c>
      <c r="G54" s="235">
        <v>0</v>
      </c>
      <c r="H54" s="235">
        <v>0</v>
      </c>
      <c r="I54" s="235">
        <v>0</v>
      </c>
      <c r="J54" s="235">
        <v>0</v>
      </c>
      <c r="K54" s="210">
        <v>0</v>
      </c>
    </row>
    <row r="55" spans="2:11" x14ac:dyDescent="0.25">
      <c r="B55" s="284" t="s">
        <v>24</v>
      </c>
      <c r="C55" s="237">
        <v>0</v>
      </c>
      <c r="D55" s="235">
        <v>0</v>
      </c>
      <c r="E55" s="235">
        <v>0</v>
      </c>
      <c r="F55" s="235">
        <v>0</v>
      </c>
      <c r="G55" s="235">
        <v>0</v>
      </c>
      <c r="H55" s="235">
        <v>0</v>
      </c>
      <c r="I55" s="235">
        <v>0</v>
      </c>
      <c r="J55" s="235">
        <v>0</v>
      </c>
      <c r="K55" s="210">
        <v>0</v>
      </c>
    </row>
    <row r="56" spans="2:11" x14ac:dyDescent="0.25">
      <c r="B56" s="284" t="s">
        <v>10</v>
      </c>
      <c r="C56" s="237">
        <v>0.1</v>
      </c>
      <c r="D56" s="235">
        <v>0</v>
      </c>
      <c r="E56" s="235">
        <v>0.04</v>
      </c>
      <c r="F56" s="235">
        <v>0.05</v>
      </c>
      <c r="G56" s="235">
        <v>0</v>
      </c>
      <c r="H56" s="235">
        <v>0</v>
      </c>
      <c r="I56" s="235">
        <v>0</v>
      </c>
      <c r="J56" s="235">
        <v>0</v>
      </c>
      <c r="K56" s="210">
        <v>0</v>
      </c>
    </row>
    <row r="57" spans="2:11" x14ac:dyDescent="0.25">
      <c r="B57" s="284" t="s">
        <v>1014</v>
      </c>
      <c r="C57" s="237"/>
      <c r="D57" s="235"/>
      <c r="E57" s="235"/>
      <c r="F57" s="235"/>
      <c r="G57" s="235"/>
      <c r="H57" s="235">
        <v>0</v>
      </c>
      <c r="I57" s="235"/>
      <c r="J57" s="235"/>
      <c r="K57" s="210">
        <v>0</v>
      </c>
    </row>
    <row r="58" spans="2:11" x14ac:dyDescent="0.25">
      <c r="B58" s="284" t="s">
        <v>38</v>
      </c>
      <c r="C58" s="237">
        <v>0</v>
      </c>
      <c r="D58" s="235">
        <v>0</v>
      </c>
      <c r="E58" s="235">
        <v>0</v>
      </c>
      <c r="F58" s="235">
        <v>0</v>
      </c>
      <c r="G58" s="235">
        <v>0</v>
      </c>
      <c r="H58" s="235">
        <v>0</v>
      </c>
      <c r="I58" s="235">
        <v>0</v>
      </c>
      <c r="J58" s="235">
        <v>0</v>
      </c>
      <c r="K58" s="210">
        <v>0</v>
      </c>
    </row>
    <row r="59" spans="2:11" x14ac:dyDescent="0.25">
      <c r="B59" s="284" t="s">
        <v>47</v>
      </c>
      <c r="C59" s="237">
        <v>0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235">
        <v>0</v>
      </c>
      <c r="J59" s="235">
        <v>0</v>
      </c>
      <c r="K59" s="210">
        <v>0</v>
      </c>
    </row>
    <row r="60" spans="2:11" x14ac:dyDescent="0.25">
      <c r="B60" s="284" t="s">
        <v>1015</v>
      </c>
      <c r="C60" s="237"/>
      <c r="D60" s="235"/>
      <c r="E60" s="235"/>
      <c r="F60" s="235"/>
      <c r="G60" s="235"/>
      <c r="H60" s="235">
        <v>0</v>
      </c>
      <c r="I60" s="235"/>
      <c r="J60" s="235"/>
      <c r="K60" s="210">
        <v>0</v>
      </c>
    </row>
    <row r="61" spans="2:11" x14ac:dyDescent="0.25">
      <c r="B61" s="284" t="s">
        <v>23</v>
      </c>
      <c r="C61" s="237">
        <v>0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235">
        <v>0</v>
      </c>
      <c r="J61" s="235">
        <v>0</v>
      </c>
      <c r="K61" s="210">
        <v>0</v>
      </c>
    </row>
    <row r="62" spans="2:11" x14ac:dyDescent="0.25">
      <c r="B62" s="284" t="s">
        <v>20</v>
      </c>
      <c r="C62" s="237">
        <v>0</v>
      </c>
      <c r="D62" s="235">
        <v>0</v>
      </c>
      <c r="E62" s="235">
        <v>0</v>
      </c>
      <c r="F62" s="235">
        <v>0</v>
      </c>
      <c r="G62" s="235">
        <v>0</v>
      </c>
      <c r="H62" s="235">
        <v>0</v>
      </c>
      <c r="I62" s="235">
        <v>0</v>
      </c>
      <c r="J62" s="235">
        <v>0</v>
      </c>
      <c r="K62" s="210">
        <v>0</v>
      </c>
    </row>
    <row r="63" spans="2:11" x14ac:dyDescent="0.25">
      <c r="B63" s="284" t="s">
        <v>39</v>
      </c>
      <c r="C63" s="237">
        <v>0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0</v>
      </c>
      <c r="J63" s="235">
        <v>0</v>
      </c>
      <c r="K63" s="210">
        <v>0</v>
      </c>
    </row>
    <row r="64" spans="2:11" x14ac:dyDescent="0.25">
      <c r="B64" s="284" t="s">
        <v>40</v>
      </c>
      <c r="C64" s="237">
        <v>0</v>
      </c>
      <c r="D64" s="235">
        <v>0</v>
      </c>
      <c r="E64" s="235">
        <v>0</v>
      </c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10">
        <v>0</v>
      </c>
    </row>
    <row r="65" spans="2:11" x14ac:dyDescent="0.25">
      <c r="B65" s="284" t="s">
        <v>34</v>
      </c>
      <c r="C65" s="237">
        <v>0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10">
        <v>0</v>
      </c>
    </row>
    <row r="66" spans="2:11" x14ac:dyDescent="0.25">
      <c r="B66" s="284" t="s">
        <v>55</v>
      </c>
      <c r="C66" s="237">
        <v>0</v>
      </c>
      <c r="D66" s="235">
        <v>0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10">
        <v>0</v>
      </c>
    </row>
    <row r="67" spans="2:11" x14ac:dyDescent="0.25">
      <c r="B67" s="284" t="s">
        <v>8</v>
      </c>
      <c r="C67" s="237">
        <v>0</v>
      </c>
      <c r="D67" s="235">
        <v>0</v>
      </c>
      <c r="E67" s="235">
        <v>0</v>
      </c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10">
        <v>0</v>
      </c>
    </row>
    <row r="68" spans="2:11" x14ac:dyDescent="0.25">
      <c r="B68" s="284" t="s">
        <v>12</v>
      </c>
      <c r="C68" s="237">
        <v>0</v>
      </c>
      <c r="D68" s="235">
        <v>0.04</v>
      </c>
      <c r="E68" s="235">
        <v>0.15</v>
      </c>
      <c r="F68" s="235">
        <v>0.06</v>
      </c>
      <c r="G68" s="235">
        <v>0</v>
      </c>
      <c r="H68" s="235">
        <v>0</v>
      </c>
      <c r="I68" s="235"/>
      <c r="J68" s="235"/>
      <c r="K68" s="210">
        <v>0</v>
      </c>
    </row>
    <row r="69" spans="2:11" x14ac:dyDescent="0.25">
      <c r="B69" s="284" t="s">
        <v>48</v>
      </c>
      <c r="C69" s="237">
        <v>0</v>
      </c>
      <c r="D69" s="235">
        <v>0</v>
      </c>
      <c r="E69" s="235">
        <v>0</v>
      </c>
      <c r="F69" s="235">
        <v>0</v>
      </c>
      <c r="G69" s="235">
        <v>0</v>
      </c>
      <c r="H69" s="235">
        <v>0</v>
      </c>
      <c r="I69" s="235">
        <v>0</v>
      </c>
      <c r="J69" s="235">
        <v>0</v>
      </c>
      <c r="K69" s="210">
        <v>0</v>
      </c>
    </row>
    <row r="70" spans="2:11" ht="15.75" thickBot="1" x14ac:dyDescent="0.3">
      <c r="B70" s="285" t="s">
        <v>61</v>
      </c>
      <c r="C70" s="238">
        <v>0</v>
      </c>
      <c r="D70" s="239">
        <v>0</v>
      </c>
      <c r="E70" s="239">
        <v>0</v>
      </c>
      <c r="F70" s="239">
        <v>0</v>
      </c>
      <c r="G70" s="239">
        <v>0</v>
      </c>
      <c r="H70" s="239">
        <v>0</v>
      </c>
      <c r="I70" s="239">
        <v>0</v>
      </c>
      <c r="J70" s="239">
        <v>0</v>
      </c>
      <c r="K70" s="277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4:H13"/>
  <sheetViews>
    <sheetView workbookViewId="0">
      <selection activeCell="K33" sqref="K33"/>
    </sheetView>
  </sheetViews>
  <sheetFormatPr defaultRowHeight="15" x14ac:dyDescent="0.25"/>
  <cols>
    <col min="3" max="3" width="23.85546875" bestFit="1" customWidth="1"/>
    <col min="4" max="6" width="12.5703125" customWidth="1"/>
    <col min="7" max="7" width="34" customWidth="1"/>
    <col min="8" max="8" width="21.5703125" customWidth="1"/>
    <col min="9" max="9" width="15.28515625" bestFit="1" customWidth="1"/>
    <col min="10" max="10" width="31.5703125" customWidth="1"/>
    <col min="11" max="11" width="12.28515625" bestFit="1" customWidth="1"/>
    <col min="12" max="12" width="12.5703125" bestFit="1" customWidth="1"/>
    <col min="13" max="13" width="22.42578125" customWidth="1"/>
  </cols>
  <sheetData>
    <row r="4" spans="3:8" ht="15.75" thickBot="1" x14ac:dyDescent="0.3"/>
    <row r="5" spans="3:8" ht="15.75" thickBot="1" x14ac:dyDescent="0.3">
      <c r="C5" s="127" t="s">
        <v>73</v>
      </c>
      <c r="D5" s="124" t="s">
        <v>1</v>
      </c>
      <c r="E5" s="125" t="s">
        <v>2</v>
      </c>
      <c r="F5" s="125" t="s">
        <v>5</v>
      </c>
      <c r="G5" s="125" t="s">
        <v>288</v>
      </c>
      <c r="H5" s="126" t="s">
        <v>266</v>
      </c>
    </row>
    <row r="6" spans="3:8" x14ac:dyDescent="0.25">
      <c r="C6" s="119"/>
      <c r="D6" s="100"/>
      <c r="E6" s="116"/>
      <c r="F6" s="116"/>
      <c r="G6" s="116"/>
      <c r="H6" s="101"/>
    </row>
    <row r="7" spans="3:8" x14ac:dyDescent="0.25">
      <c r="C7" s="128" t="s">
        <v>289</v>
      </c>
      <c r="D7" s="95"/>
      <c r="E7" s="96"/>
      <c r="F7" s="96"/>
      <c r="G7" s="96"/>
      <c r="H7" s="102"/>
    </row>
    <row r="8" spans="3:8" x14ac:dyDescent="0.25">
      <c r="C8" s="30" t="s">
        <v>279</v>
      </c>
      <c r="D8" s="129">
        <v>1.49E-2</v>
      </c>
      <c r="E8" s="55">
        <v>3.3768859999999998E-4</v>
      </c>
      <c r="F8" s="55">
        <v>0.1028</v>
      </c>
      <c r="G8" s="71" t="s">
        <v>982</v>
      </c>
      <c r="H8" s="62" t="s">
        <v>983</v>
      </c>
    </row>
    <row r="9" spans="3:8" x14ac:dyDescent="0.25">
      <c r="C9" s="24"/>
      <c r="D9" s="129"/>
      <c r="E9" s="55"/>
      <c r="F9" s="55"/>
      <c r="G9" s="71"/>
      <c r="H9" s="62"/>
    </row>
    <row r="10" spans="3:8" x14ac:dyDescent="0.25">
      <c r="C10" s="128" t="s">
        <v>283</v>
      </c>
      <c r="D10" s="129"/>
      <c r="E10" s="55"/>
      <c r="F10" s="55"/>
      <c r="G10" s="71"/>
      <c r="H10" s="62"/>
    </row>
    <row r="11" spans="3:8" x14ac:dyDescent="0.25">
      <c r="C11" s="243" t="s">
        <v>1270</v>
      </c>
      <c r="D11" s="129">
        <v>4.3776000000000002</v>
      </c>
      <c r="E11" s="55">
        <v>4.7100000000000003E-2</v>
      </c>
      <c r="F11" s="55">
        <v>4.7140000000000001E-2</v>
      </c>
      <c r="G11" s="71" t="s">
        <v>984</v>
      </c>
      <c r="H11" s="62" t="s">
        <v>985</v>
      </c>
    </row>
    <row r="12" spans="3:8" x14ac:dyDescent="0.25">
      <c r="C12" s="243" t="s">
        <v>1272</v>
      </c>
      <c r="D12" s="129">
        <v>0.74370000000000003</v>
      </c>
      <c r="E12" s="55">
        <v>4.7100000000000003E-2</v>
      </c>
      <c r="F12" s="55">
        <v>4.7140000000000001E-2</v>
      </c>
      <c r="G12" s="71" t="s">
        <v>986</v>
      </c>
      <c r="H12" s="62" t="s">
        <v>987</v>
      </c>
    </row>
    <row r="13" spans="3:8" ht="15.75" thickBot="1" x14ac:dyDescent="0.3">
      <c r="C13" s="244" t="s">
        <v>1271</v>
      </c>
      <c r="D13" s="118">
        <v>0.52829999999999999</v>
      </c>
      <c r="E13" s="59">
        <v>4.7100000000000003E-2</v>
      </c>
      <c r="F13" s="59">
        <v>4.7140000000000001E-2</v>
      </c>
      <c r="G13" s="104" t="s">
        <v>988</v>
      </c>
      <c r="H13" s="64" t="s">
        <v>989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H57"/>
  <sheetViews>
    <sheetView zoomScaleNormal="100" workbookViewId="0">
      <selection activeCell="C39" sqref="C39"/>
    </sheetView>
  </sheetViews>
  <sheetFormatPr defaultRowHeight="15" x14ac:dyDescent="0.25"/>
  <cols>
    <col min="2" max="2" width="47.42578125" customWidth="1"/>
    <col min="3" max="3" width="28.85546875" customWidth="1"/>
    <col min="4" max="8" width="12" customWidth="1"/>
  </cols>
  <sheetData>
    <row r="1" spans="2:8" ht="15.75" thickBot="1" x14ac:dyDescent="0.3"/>
    <row r="2" spans="2:8" ht="15.75" thickBot="1" x14ac:dyDescent="0.3">
      <c r="B2" s="429" t="s">
        <v>97</v>
      </c>
      <c r="C2" s="430"/>
      <c r="D2" s="431"/>
      <c r="E2" s="426" t="s">
        <v>281</v>
      </c>
      <c r="F2" s="427"/>
      <c r="G2" s="427"/>
      <c r="H2" s="428"/>
    </row>
    <row r="3" spans="2:8" ht="15.75" thickBot="1" x14ac:dyDescent="0.3">
      <c r="B3" s="22" t="s">
        <v>97</v>
      </c>
      <c r="C3" s="169" t="s">
        <v>98</v>
      </c>
      <c r="D3" s="170" t="s">
        <v>99</v>
      </c>
      <c r="E3" s="171" t="s">
        <v>381</v>
      </c>
      <c r="F3" s="172" t="s">
        <v>87</v>
      </c>
      <c r="G3" s="173" t="s">
        <v>88</v>
      </c>
      <c r="H3" s="174" t="s">
        <v>89</v>
      </c>
    </row>
    <row r="4" spans="2:8" x14ac:dyDescent="0.25">
      <c r="B4" s="24"/>
      <c r="C4" s="175"/>
      <c r="D4" s="176"/>
      <c r="E4" s="175"/>
      <c r="F4" s="177"/>
      <c r="G4" s="177"/>
      <c r="H4" s="178"/>
    </row>
    <row r="5" spans="2:8" x14ac:dyDescent="0.25">
      <c r="B5" s="27" t="s">
        <v>100</v>
      </c>
      <c r="C5" s="41"/>
      <c r="D5" s="159"/>
      <c r="E5" s="41"/>
      <c r="F5" s="160"/>
      <c r="G5" s="160"/>
      <c r="H5" s="42"/>
    </row>
    <row r="6" spans="2:8" x14ac:dyDescent="0.25">
      <c r="B6" s="27" t="s">
        <v>101</v>
      </c>
      <c r="C6" s="41"/>
      <c r="D6" s="159"/>
      <c r="E6" s="41"/>
      <c r="F6" s="160"/>
      <c r="G6" s="160"/>
      <c r="H6" s="42"/>
    </row>
    <row r="7" spans="2:8" x14ac:dyDescent="0.25">
      <c r="B7" s="182" t="s">
        <v>72</v>
      </c>
      <c r="C7" s="179" t="s">
        <v>382</v>
      </c>
      <c r="D7" s="180">
        <v>8.8607300000000001E-6</v>
      </c>
      <c r="E7" s="129">
        <v>2.8689</v>
      </c>
      <c r="F7" s="160">
        <v>551.18399999999997</v>
      </c>
      <c r="G7" s="160">
        <v>561.22749999999996</v>
      </c>
      <c r="H7" s="42">
        <v>-271.59199999999998</v>
      </c>
    </row>
    <row r="8" spans="2:8" x14ac:dyDescent="0.25">
      <c r="B8" s="30"/>
      <c r="C8" s="41"/>
      <c r="D8" s="159"/>
      <c r="E8" s="129"/>
      <c r="F8" s="160"/>
      <c r="G8" s="160"/>
      <c r="H8" s="42"/>
    </row>
    <row r="9" spans="2:8" x14ac:dyDescent="0.25">
      <c r="B9" s="27" t="s">
        <v>103</v>
      </c>
      <c r="C9" s="41"/>
      <c r="D9" s="159"/>
      <c r="E9" s="129"/>
      <c r="F9" s="160"/>
      <c r="G9" s="160"/>
      <c r="H9" s="42"/>
    </row>
    <row r="10" spans="2:8" x14ac:dyDescent="0.25">
      <c r="B10" s="33" t="s">
        <v>383</v>
      </c>
      <c r="C10" s="41"/>
      <c r="D10" s="159"/>
      <c r="E10" s="129"/>
      <c r="F10" s="160"/>
      <c r="G10" s="160"/>
      <c r="H10" s="42"/>
    </row>
    <row r="11" spans="2:8" x14ac:dyDescent="0.25">
      <c r="B11" s="182" t="s">
        <v>72</v>
      </c>
      <c r="C11" s="179" t="s">
        <v>382</v>
      </c>
      <c r="D11" s="180">
        <v>8.8607300000000001E-6</v>
      </c>
      <c r="E11" s="129">
        <v>2.8689</v>
      </c>
      <c r="F11" s="160">
        <v>551.18399999999997</v>
      </c>
      <c r="G11" s="160">
        <v>561.22749999999996</v>
      </c>
      <c r="H11" s="42">
        <v>-271.59199999999998</v>
      </c>
    </row>
    <row r="12" spans="2:8" x14ac:dyDescent="0.25">
      <c r="B12" s="30"/>
      <c r="C12" s="41"/>
      <c r="D12" s="159"/>
      <c r="E12" s="129"/>
      <c r="F12" s="160"/>
      <c r="G12" s="160"/>
      <c r="H12" s="42"/>
    </row>
    <row r="13" spans="2:8" x14ac:dyDescent="0.25">
      <c r="B13" s="27" t="s">
        <v>109</v>
      </c>
      <c r="C13" s="41"/>
      <c r="D13" s="159"/>
      <c r="E13" s="129"/>
      <c r="F13" s="160"/>
      <c r="G13" s="160"/>
      <c r="H13" s="42"/>
    </row>
    <row r="14" spans="2:8" x14ac:dyDescent="0.25">
      <c r="B14" s="33" t="s">
        <v>384</v>
      </c>
      <c r="C14" s="41"/>
      <c r="D14" s="159"/>
      <c r="E14" s="129"/>
      <c r="F14" s="160"/>
      <c r="G14" s="160"/>
      <c r="H14" s="42"/>
    </row>
    <row r="15" spans="2:8" x14ac:dyDescent="0.25">
      <c r="B15" s="183" t="s">
        <v>219</v>
      </c>
      <c r="C15" s="179" t="s">
        <v>385</v>
      </c>
      <c r="D15" s="180">
        <v>8.7999999999999998E-5</v>
      </c>
      <c r="E15" s="129">
        <v>2.5735999999999999</v>
      </c>
      <c r="F15" s="160">
        <v>468.13900000000001</v>
      </c>
      <c r="G15" s="160">
        <v>499.42630000000003</v>
      </c>
      <c r="H15" s="42">
        <v>-221.06950000000001</v>
      </c>
    </row>
    <row r="16" spans="2:8" x14ac:dyDescent="0.25">
      <c r="B16" s="183" t="s">
        <v>386</v>
      </c>
      <c r="C16" s="179" t="s">
        <v>387</v>
      </c>
      <c r="D16" s="180">
        <v>9.5099999999999994E-5</v>
      </c>
      <c r="E16" s="41"/>
      <c r="F16" s="160"/>
      <c r="G16" s="160"/>
      <c r="H16" s="42"/>
    </row>
    <row r="17" spans="2:8" x14ac:dyDescent="0.25">
      <c r="B17" s="30" t="s">
        <v>388</v>
      </c>
      <c r="C17" s="179" t="s">
        <v>389</v>
      </c>
      <c r="D17" s="180">
        <v>1.12E-4</v>
      </c>
      <c r="E17" s="41"/>
      <c r="F17" s="160"/>
      <c r="G17" s="160"/>
      <c r="H17" s="42"/>
    </row>
    <row r="18" spans="2:8" x14ac:dyDescent="0.25">
      <c r="B18" s="183" t="s">
        <v>390</v>
      </c>
      <c r="C18" s="179" t="s">
        <v>391</v>
      </c>
      <c r="D18" s="180">
        <v>1.5E-3</v>
      </c>
      <c r="E18" s="41"/>
      <c r="F18" s="160"/>
      <c r="G18" s="160"/>
      <c r="H18" s="42"/>
    </row>
    <row r="19" spans="2:8" x14ac:dyDescent="0.25">
      <c r="B19" s="30" t="s">
        <v>238</v>
      </c>
      <c r="C19" s="179" t="s">
        <v>392</v>
      </c>
      <c r="D19" s="180">
        <v>2.4199999999999999E-2</v>
      </c>
      <c r="E19" s="41"/>
      <c r="F19" s="160"/>
      <c r="G19" s="160"/>
      <c r="H19" s="42"/>
    </row>
    <row r="20" spans="2:8" x14ac:dyDescent="0.25">
      <c r="B20" s="30" t="s">
        <v>393</v>
      </c>
      <c r="C20" s="179" t="s">
        <v>394</v>
      </c>
      <c r="D20" s="180">
        <v>2.65E-3</v>
      </c>
      <c r="E20" s="41"/>
      <c r="F20" s="160"/>
      <c r="G20" s="160"/>
      <c r="H20" s="42"/>
    </row>
    <row r="21" spans="2:8" x14ac:dyDescent="0.25">
      <c r="B21" s="30" t="s">
        <v>207</v>
      </c>
      <c r="C21" s="179" t="s">
        <v>395</v>
      </c>
      <c r="D21" s="180">
        <v>4.1100000000000002E-4</v>
      </c>
      <c r="E21" s="41"/>
      <c r="F21" s="160"/>
      <c r="G21" s="160"/>
      <c r="H21" s="42"/>
    </row>
    <row r="22" spans="2:8" x14ac:dyDescent="0.25">
      <c r="B22" s="30" t="s">
        <v>396</v>
      </c>
      <c r="C22" s="179" t="s">
        <v>397</v>
      </c>
      <c r="D22" s="180">
        <v>1.8699999999999999E-4</v>
      </c>
      <c r="E22" s="41"/>
      <c r="F22" s="160"/>
      <c r="G22" s="160"/>
      <c r="H22" s="42"/>
    </row>
    <row r="23" spans="2:8" x14ac:dyDescent="0.25">
      <c r="B23" s="30" t="s">
        <v>346</v>
      </c>
      <c r="C23" s="179" t="s">
        <v>398</v>
      </c>
      <c r="D23" s="180">
        <v>1.16E-4</v>
      </c>
      <c r="E23" s="41"/>
      <c r="F23" s="160"/>
      <c r="G23" s="160"/>
      <c r="H23" s="42"/>
    </row>
    <row r="24" spans="2:8" x14ac:dyDescent="0.25">
      <c r="B24" s="30" t="s">
        <v>217</v>
      </c>
      <c r="C24" s="179" t="s">
        <v>399</v>
      </c>
      <c r="D24" s="180">
        <v>2.4700000000000001E-5</v>
      </c>
      <c r="E24" s="41"/>
      <c r="F24" s="160"/>
      <c r="G24" s="160"/>
      <c r="H24" s="42"/>
    </row>
    <row r="25" spans="2:8" x14ac:dyDescent="0.25">
      <c r="B25" s="30"/>
      <c r="C25" s="41"/>
      <c r="D25" s="159"/>
      <c r="E25" s="41"/>
      <c r="F25" s="160"/>
      <c r="G25" s="160"/>
      <c r="H25" s="42"/>
    </row>
    <row r="26" spans="2:8" x14ac:dyDescent="0.25">
      <c r="B26" s="27" t="s">
        <v>125</v>
      </c>
      <c r="C26" s="41"/>
      <c r="D26" s="159"/>
      <c r="E26" s="41"/>
      <c r="F26" s="160"/>
      <c r="G26" s="160"/>
      <c r="H26" s="42"/>
    </row>
    <row r="27" spans="2:8" x14ac:dyDescent="0.25">
      <c r="B27" s="33" t="s">
        <v>400</v>
      </c>
      <c r="C27" s="41"/>
      <c r="D27" s="159"/>
      <c r="E27" s="41"/>
      <c r="F27" s="160"/>
      <c r="G27" s="160"/>
      <c r="H27" s="42"/>
    </row>
    <row r="28" spans="2:8" x14ac:dyDescent="0.25">
      <c r="B28" s="73" t="s">
        <v>222</v>
      </c>
      <c r="C28" s="179" t="s">
        <v>401</v>
      </c>
      <c r="D28" s="98">
        <v>1.7000000000000001E-2</v>
      </c>
      <c r="E28" s="129">
        <v>2.7553000000000001</v>
      </c>
      <c r="F28" s="160">
        <v>536.24260000000004</v>
      </c>
      <c r="G28" s="160">
        <v>551.17439999999999</v>
      </c>
      <c r="H28" s="42">
        <v>-262.12130000000002</v>
      </c>
    </row>
    <row r="29" spans="2:8" x14ac:dyDescent="0.25">
      <c r="B29" s="73" t="s">
        <v>223</v>
      </c>
      <c r="C29" s="179" t="s">
        <v>402</v>
      </c>
      <c r="D29" s="98">
        <v>6.2300000000000001E-2</v>
      </c>
      <c r="E29" s="41"/>
      <c r="F29" s="160"/>
      <c r="G29" s="160"/>
      <c r="H29" s="42"/>
    </row>
    <row r="30" spans="2:8" x14ac:dyDescent="0.25">
      <c r="B30" s="30" t="s">
        <v>227</v>
      </c>
      <c r="C30" s="179" t="s">
        <v>403</v>
      </c>
      <c r="D30" s="98">
        <v>5.8200000000000002E-2</v>
      </c>
      <c r="E30" s="41"/>
      <c r="F30" s="160"/>
      <c r="G30" s="160"/>
      <c r="H30" s="42"/>
    </row>
    <row r="31" spans="2:8" x14ac:dyDescent="0.25">
      <c r="B31" s="30"/>
      <c r="C31" s="41"/>
      <c r="D31" s="159"/>
      <c r="E31" s="41"/>
      <c r="F31" s="160"/>
      <c r="G31" s="160"/>
      <c r="H31" s="42"/>
    </row>
    <row r="32" spans="2:8" x14ac:dyDescent="0.25">
      <c r="B32" s="27" t="s">
        <v>132</v>
      </c>
      <c r="C32" s="41"/>
      <c r="D32" s="159"/>
      <c r="E32" s="41"/>
      <c r="F32" s="160"/>
      <c r="G32" s="160"/>
      <c r="H32" s="42"/>
    </row>
    <row r="33" spans="2:8" x14ac:dyDescent="0.25">
      <c r="B33" s="33" t="s">
        <v>404</v>
      </c>
      <c r="C33" s="41"/>
      <c r="D33" s="159"/>
      <c r="E33" s="41"/>
      <c r="F33" s="160"/>
      <c r="G33" s="160"/>
      <c r="H33" s="42"/>
    </row>
    <row r="34" spans="2:8" x14ac:dyDescent="0.25">
      <c r="B34" s="73" t="s">
        <v>234</v>
      </c>
      <c r="C34" s="179" t="s">
        <v>405</v>
      </c>
      <c r="D34" s="98">
        <v>8.9999999999999998E-4</v>
      </c>
      <c r="E34" s="129">
        <v>2.5935999999999999</v>
      </c>
      <c r="F34" s="160">
        <v>512.60799999999995</v>
      </c>
      <c r="G34" s="160">
        <v>532.33519999999999</v>
      </c>
      <c r="H34" s="42">
        <v>-248.304</v>
      </c>
    </row>
    <row r="35" spans="2:8" x14ac:dyDescent="0.25">
      <c r="B35" s="73" t="s">
        <v>236</v>
      </c>
      <c r="C35" s="179" t="s">
        <v>406</v>
      </c>
      <c r="D35" s="98">
        <v>1E-3</v>
      </c>
      <c r="E35" s="129"/>
      <c r="F35" s="160"/>
      <c r="G35" s="160"/>
      <c r="H35" s="42"/>
    </row>
    <row r="36" spans="2:8" x14ac:dyDescent="0.25">
      <c r="B36" s="30" t="s">
        <v>250</v>
      </c>
      <c r="C36" s="179" t="s">
        <v>407</v>
      </c>
      <c r="D36" s="98">
        <v>5.7000000000000002E-3</v>
      </c>
      <c r="E36" s="129"/>
      <c r="F36" s="160"/>
      <c r="G36" s="160"/>
      <c r="H36" s="42"/>
    </row>
    <row r="37" spans="2:8" x14ac:dyDescent="0.25">
      <c r="B37" s="30" t="s">
        <v>222</v>
      </c>
      <c r="C37" s="179" t="s">
        <v>408</v>
      </c>
      <c r="D37" s="98">
        <v>1.6000000000000001E-3</v>
      </c>
      <c r="E37" s="129"/>
      <c r="F37" s="160"/>
      <c r="G37" s="160"/>
      <c r="H37" s="42"/>
    </row>
    <row r="38" spans="2:8" x14ac:dyDescent="0.25">
      <c r="B38" s="30" t="s">
        <v>237</v>
      </c>
      <c r="C38" s="179" t="s">
        <v>409</v>
      </c>
      <c r="D38" s="98">
        <v>1.2999999999999999E-3</v>
      </c>
      <c r="E38" s="129"/>
      <c r="F38" s="160"/>
      <c r="G38" s="160"/>
      <c r="H38" s="42"/>
    </row>
    <row r="39" spans="2:8" x14ac:dyDescent="0.25">
      <c r="B39" s="30"/>
      <c r="C39" s="41"/>
      <c r="D39" s="159"/>
      <c r="E39" s="129"/>
      <c r="F39" s="160"/>
      <c r="G39" s="160"/>
      <c r="H39" s="42"/>
    </row>
    <row r="40" spans="2:8" x14ac:dyDescent="0.25">
      <c r="B40" s="27" t="s">
        <v>145</v>
      </c>
      <c r="C40" s="41"/>
      <c r="D40" s="159"/>
      <c r="E40" s="129"/>
      <c r="F40" s="160"/>
      <c r="G40" s="160"/>
      <c r="H40" s="42"/>
    </row>
    <row r="41" spans="2:8" x14ac:dyDescent="0.25">
      <c r="B41" s="33" t="s">
        <v>410</v>
      </c>
      <c r="C41" s="41"/>
      <c r="D41" s="159"/>
      <c r="E41" s="129"/>
      <c r="F41" s="160"/>
      <c r="G41" s="160"/>
      <c r="H41" s="42"/>
    </row>
    <row r="42" spans="2:8" x14ac:dyDescent="0.25">
      <c r="B42" s="73" t="s">
        <v>222</v>
      </c>
      <c r="C42" s="179" t="s">
        <v>411</v>
      </c>
      <c r="D42" s="180">
        <v>7.7999999999999997E-8</v>
      </c>
      <c r="E42" s="129">
        <v>2.7017000000000002</v>
      </c>
      <c r="F42" s="160">
        <v>535.98860000000002</v>
      </c>
      <c r="G42" s="160">
        <v>548.48770000000002</v>
      </c>
      <c r="H42" s="42">
        <v>-262.99430000000001</v>
      </c>
    </row>
    <row r="43" spans="2:8" x14ac:dyDescent="0.25">
      <c r="B43" s="30" t="s">
        <v>96</v>
      </c>
      <c r="C43" s="179" t="s">
        <v>412</v>
      </c>
      <c r="D43" s="180">
        <v>5.8399999999999997E-3</v>
      </c>
      <c r="E43" s="129"/>
      <c r="F43" s="160"/>
      <c r="G43" s="160"/>
      <c r="H43" s="42"/>
    </row>
    <row r="44" spans="2:8" x14ac:dyDescent="0.25">
      <c r="B44" s="30"/>
      <c r="C44" s="41"/>
      <c r="D44" s="159"/>
      <c r="E44" s="129"/>
      <c r="F44" s="160"/>
      <c r="G44" s="160"/>
      <c r="H44" s="42"/>
    </row>
    <row r="45" spans="2:8" x14ac:dyDescent="0.25">
      <c r="B45" s="27" t="s">
        <v>155</v>
      </c>
      <c r="C45" s="41"/>
      <c r="D45" s="159"/>
      <c r="E45" s="41"/>
      <c r="F45" s="160"/>
      <c r="G45" s="160"/>
      <c r="H45" s="42"/>
    </row>
    <row r="46" spans="2:8" x14ac:dyDescent="0.25">
      <c r="B46" s="33" t="s">
        <v>413</v>
      </c>
      <c r="C46" s="41"/>
      <c r="D46" s="159"/>
      <c r="E46" s="41"/>
      <c r="F46" s="160"/>
      <c r="G46" s="160"/>
      <c r="H46" s="42"/>
    </row>
    <row r="47" spans="2:8" x14ac:dyDescent="0.25">
      <c r="B47" s="30" t="s">
        <v>245</v>
      </c>
      <c r="C47" s="179" t="s">
        <v>414</v>
      </c>
      <c r="D47" s="98">
        <v>5.9999999999999995E-4</v>
      </c>
      <c r="E47" s="41">
        <v>2.6237750000000002</v>
      </c>
      <c r="F47" s="160">
        <v>456.6431</v>
      </c>
      <c r="G47" s="160">
        <v>490.1653</v>
      </c>
      <c r="H47" s="42">
        <v>-214.32149999999999</v>
      </c>
    </row>
    <row r="48" spans="2:8" x14ac:dyDescent="0.25">
      <c r="B48" s="73" t="s">
        <v>237</v>
      </c>
      <c r="C48" s="179" t="s">
        <v>415</v>
      </c>
      <c r="D48" s="98">
        <v>5.1999999999999998E-3</v>
      </c>
      <c r="E48" s="41"/>
      <c r="F48" s="160"/>
      <c r="G48" s="160"/>
      <c r="H48" s="42"/>
    </row>
    <row r="49" spans="2:8" x14ac:dyDescent="0.25">
      <c r="B49" s="73" t="s">
        <v>226</v>
      </c>
      <c r="C49" s="179" t="s">
        <v>416</v>
      </c>
      <c r="D49" s="98">
        <v>6.4999999999999997E-3</v>
      </c>
      <c r="E49" s="41"/>
      <c r="F49" s="160"/>
      <c r="G49" s="160"/>
      <c r="H49" s="42"/>
    </row>
    <row r="50" spans="2:8" x14ac:dyDescent="0.25">
      <c r="B50" s="73" t="s">
        <v>222</v>
      </c>
      <c r="C50" s="179" t="s">
        <v>417</v>
      </c>
      <c r="D50" s="98">
        <v>9.1999999999999998E-3</v>
      </c>
      <c r="E50" s="41"/>
      <c r="F50" s="160"/>
      <c r="G50" s="160"/>
      <c r="H50" s="42"/>
    </row>
    <row r="51" spans="2:8" x14ac:dyDescent="0.25">
      <c r="B51" s="73" t="s">
        <v>231</v>
      </c>
      <c r="C51" s="179" t="s">
        <v>418</v>
      </c>
      <c r="D51" s="98">
        <v>1.23E-2</v>
      </c>
      <c r="E51" s="41"/>
      <c r="F51" s="160"/>
      <c r="G51" s="160"/>
      <c r="H51" s="42"/>
    </row>
    <row r="52" spans="2:8" x14ac:dyDescent="0.25">
      <c r="B52" s="30" t="s">
        <v>296</v>
      </c>
      <c r="C52" s="179" t="s">
        <v>419</v>
      </c>
      <c r="D52" s="98">
        <v>2.63E-2</v>
      </c>
      <c r="E52" s="41"/>
      <c r="F52" s="160"/>
      <c r="G52" s="160"/>
      <c r="H52" s="42"/>
    </row>
    <row r="53" spans="2:8" x14ac:dyDescent="0.25">
      <c r="B53" s="30" t="s">
        <v>246</v>
      </c>
      <c r="C53" s="179" t="s">
        <v>420</v>
      </c>
      <c r="D53" s="98">
        <v>3.61E-2</v>
      </c>
      <c r="E53" s="41"/>
      <c r="F53" s="160"/>
      <c r="G53" s="160"/>
      <c r="H53" s="42"/>
    </row>
    <row r="54" spans="2:8" x14ac:dyDescent="0.25">
      <c r="B54" s="30" t="s">
        <v>228</v>
      </c>
      <c r="C54" s="179" t="s">
        <v>421</v>
      </c>
      <c r="D54" s="98">
        <v>1.5900000000000001E-2</v>
      </c>
      <c r="E54" s="41"/>
      <c r="F54" s="160"/>
      <c r="G54" s="160"/>
      <c r="H54" s="42"/>
    </row>
    <row r="55" spans="2:8" x14ac:dyDescent="0.25">
      <c r="B55" s="30" t="s">
        <v>234</v>
      </c>
      <c r="C55" s="179" t="s">
        <v>422</v>
      </c>
      <c r="D55" s="98">
        <v>1.2500000000000001E-2</v>
      </c>
      <c r="E55" s="41"/>
      <c r="F55" s="160"/>
      <c r="G55" s="160"/>
      <c r="H55" s="42"/>
    </row>
    <row r="56" spans="2:8" x14ac:dyDescent="0.25">
      <c r="B56" s="30" t="s">
        <v>235</v>
      </c>
      <c r="C56" s="179" t="s">
        <v>423</v>
      </c>
      <c r="D56" s="98">
        <v>8.6999999999999994E-3</v>
      </c>
      <c r="E56" s="41"/>
      <c r="F56" s="160"/>
      <c r="G56" s="160"/>
      <c r="H56" s="42"/>
    </row>
    <row r="57" spans="2:8" ht="15.75" thickBot="1" x14ac:dyDescent="0.3">
      <c r="B57" s="35" t="s">
        <v>236</v>
      </c>
      <c r="C57" s="181" t="s">
        <v>424</v>
      </c>
      <c r="D57" s="99">
        <v>7.1999999999999998E-3</v>
      </c>
      <c r="E57" s="48"/>
      <c r="F57" s="72"/>
      <c r="G57" s="72"/>
      <c r="H57" s="60"/>
    </row>
  </sheetData>
  <mergeCells count="2">
    <mergeCell ref="B2:D2"/>
    <mergeCell ref="E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292"/>
  <sheetViews>
    <sheetView topLeftCell="A22" workbookViewId="0">
      <selection activeCell="L22" sqref="A1:L1048576"/>
    </sheetView>
  </sheetViews>
  <sheetFormatPr defaultRowHeight="15" x14ac:dyDescent="0.25"/>
  <cols>
    <col min="2" max="2" width="35" customWidth="1"/>
    <col min="3" max="3" width="30.7109375" customWidth="1"/>
    <col min="4" max="4" width="12" customWidth="1"/>
  </cols>
  <sheetData>
    <row r="1" spans="2:5" ht="15.75" thickBot="1" x14ac:dyDescent="0.3"/>
    <row r="2" spans="2:5" ht="15.75" thickBot="1" x14ac:dyDescent="0.3">
      <c r="B2" s="22" t="s">
        <v>97</v>
      </c>
      <c r="C2" s="4" t="s">
        <v>98</v>
      </c>
      <c r="D2" s="23" t="s">
        <v>99</v>
      </c>
      <c r="E2" s="91"/>
    </row>
    <row r="3" spans="2:5" x14ac:dyDescent="0.25">
      <c r="B3" s="24"/>
      <c r="C3" s="25"/>
      <c r="D3" s="26"/>
    </row>
    <row r="4" spans="2:5" x14ac:dyDescent="0.25">
      <c r="B4" s="27" t="s">
        <v>100</v>
      </c>
      <c r="C4" s="28"/>
      <c r="D4" s="29"/>
    </row>
    <row r="5" spans="2:5" x14ac:dyDescent="0.25">
      <c r="B5" s="27" t="s">
        <v>170</v>
      </c>
      <c r="C5" s="28"/>
      <c r="D5" s="29"/>
    </row>
    <row r="6" spans="2:5" x14ac:dyDescent="0.25">
      <c r="B6" s="73" t="s">
        <v>72</v>
      </c>
      <c r="C6" s="31" t="s">
        <v>340</v>
      </c>
      <c r="D6" s="32">
        <v>5.7999999999999996E-3</v>
      </c>
    </row>
    <row r="7" spans="2:5" x14ac:dyDescent="0.25">
      <c r="B7" s="30"/>
      <c r="C7" s="28"/>
      <c r="D7" s="29"/>
    </row>
    <row r="8" spans="2:5" x14ac:dyDescent="0.25">
      <c r="B8" s="27" t="s">
        <v>103</v>
      </c>
      <c r="C8" s="28"/>
      <c r="D8" s="29"/>
    </row>
    <row r="9" spans="2:5" x14ac:dyDescent="0.25">
      <c r="B9" s="33" t="s">
        <v>341</v>
      </c>
      <c r="C9" s="28"/>
      <c r="D9" s="29"/>
    </row>
    <row r="10" spans="2:5" x14ac:dyDescent="0.25">
      <c r="B10" s="73" t="s">
        <v>72</v>
      </c>
      <c r="C10" s="31" t="s">
        <v>342</v>
      </c>
      <c r="D10" s="32">
        <v>5.1999999999999998E-3</v>
      </c>
    </row>
    <row r="11" spans="2:5" x14ac:dyDescent="0.25">
      <c r="B11" s="30" t="s">
        <v>302</v>
      </c>
      <c r="C11" s="31" t="s">
        <v>343</v>
      </c>
      <c r="D11" s="32">
        <v>8.9999999999999998E-4</v>
      </c>
    </row>
    <row r="12" spans="2:5" x14ac:dyDescent="0.25">
      <c r="B12" s="30"/>
      <c r="C12" s="168"/>
      <c r="D12" s="29"/>
    </row>
    <row r="13" spans="2:5" x14ac:dyDescent="0.25">
      <c r="B13" s="27" t="s">
        <v>109</v>
      </c>
      <c r="C13" s="28"/>
      <c r="D13" s="29"/>
    </row>
    <row r="14" spans="2:5" x14ac:dyDescent="0.25">
      <c r="B14" s="33" t="s">
        <v>344</v>
      </c>
      <c r="C14" s="28"/>
      <c r="D14" s="29"/>
    </row>
    <row r="15" spans="2:5" x14ac:dyDescent="0.25">
      <c r="B15" s="30" t="s">
        <v>208</v>
      </c>
      <c r="C15" s="31" t="s">
        <v>345</v>
      </c>
      <c r="D15" s="32">
        <v>1.2699999999999999E-2</v>
      </c>
    </row>
    <row r="16" spans="2:5" x14ac:dyDescent="0.25">
      <c r="B16" s="30" t="s">
        <v>346</v>
      </c>
      <c r="C16" s="31" t="s">
        <v>347</v>
      </c>
      <c r="D16" s="32">
        <v>5.8999999999999999E-3</v>
      </c>
    </row>
    <row r="17" spans="2:4" x14ac:dyDescent="0.25">
      <c r="B17" s="30" t="s">
        <v>217</v>
      </c>
      <c r="C17" s="31" t="s">
        <v>348</v>
      </c>
      <c r="D17" s="32">
        <v>3.5999999999999999E-3</v>
      </c>
    </row>
    <row r="18" spans="2:4" x14ac:dyDescent="0.25">
      <c r="B18" s="30"/>
      <c r="C18" s="28"/>
      <c r="D18" s="29"/>
    </row>
    <row r="19" spans="2:4" x14ac:dyDescent="0.25">
      <c r="B19" s="27" t="s">
        <v>125</v>
      </c>
      <c r="C19" s="28"/>
      <c r="D19" s="29"/>
    </row>
    <row r="20" spans="2:4" x14ac:dyDescent="0.25">
      <c r="B20" s="33" t="s">
        <v>349</v>
      </c>
      <c r="C20" s="28"/>
      <c r="D20" s="29"/>
    </row>
    <row r="21" spans="2:4" x14ac:dyDescent="0.25">
      <c r="B21" s="73" t="s">
        <v>227</v>
      </c>
      <c r="C21" s="31" t="s">
        <v>350</v>
      </c>
      <c r="D21" s="32">
        <v>1.6999999999999999E-3</v>
      </c>
    </row>
    <row r="22" spans="2:4" x14ac:dyDescent="0.25">
      <c r="B22" s="30" t="s">
        <v>238</v>
      </c>
      <c r="C22" s="31" t="s">
        <v>351</v>
      </c>
      <c r="D22" s="32">
        <v>3.9300000000000002E-2</v>
      </c>
    </row>
    <row r="23" spans="2:4" x14ac:dyDescent="0.25">
      <c r="B23" s="30" t="s">
        <v>223</v>
      </c>
      <c r="C23" s="31" t="s">
        <v>352</v>
      </c>
      <c r="D23" s="32">
        <v>4.7600000000000003E-2</v>
      </c>
    </row>
    <row r="24" spans="2:4" x14ac:dyDescent="0.25">
      <c r="B24" s="30" t="s">
        <v>302</v>
      </c>
      <c r="C24" s="31" t="s">
        <v>353</v>
      </c>
      <c r="D24" s="32">
        <v>1.1000000000000001E-3</v>
      </c>
    </row>
    <row r="25" spans="2:4" x14ac:dyDescent="0.25">
      <c r="B25" s="30"/>
      <c r="C25" s="28"/>
      <c r="D25" s="29"/>
    </row>
    <row r="26" spans="2:4" x14ac:dyDescent="0.25">
      <c r="B26" s="27" t="s">
        <v>132</v>
      </c>
      <c r="C26" s="28"/>
      <c r="D26" s="29"/>
    </row>
    <row r="27" spans="2:4" x14ac:dyDescent="0.25">
      <c r="B27" s="33" t="s">
        <v>354</v>
      </c>
      <c r="C27" s="28"/>
      <c r="D27" s="29"/>
    </row>
    <row r="28" spans="2:4" x14ac:dyDescent="0.25">
      <c r="B28" s="73" t="s">
        <v>234</v>
      </c>
      <c r="C28" s="31" t="s">
        <v>355</v>
      </c>
      <c r="D28" s="32">
        <v>1.1000000000000001E-3</v>
      </c>
    </row>
    <row r="29" spans="2:4" x14ac:dyDescent="0.25">
      <c r="B29" s="73" t="s">
        <v>236</v>
      </c>
      <c r="C29" s="31" t="s">
        <v>356</v>
      </c>
      <c r="D29" s="32">
        <v>1.4E-3</v>
      </c>
    </row>
    <row r="30" spans="2:4" x14ac:dyDescent="0.25">
      <c r="B30" s="73" t="s">
        <v>222</v>
      </c>
      <c r="C30" s="31" t="s">
        <v>357</v>
      </c>
      <c r="D30" s="32">
        <v>2.5000000000000001E-3</v>
      </c>
    </row>
    <row r="31" spans="2:4" x14ac:dyDescent="0.25">
      <c r="B31" s="73" t="s">
        <v>237</v>
      </c>
      <c r="C31" s="31" t="s">
        <v>358</v>
      </c>
      <c r="D31" s="32">
        <v>3.3999999999999998E-3</v>
      </c>
    </row>
    <row r="32" spans="2:4" x14ac:dyDescent="0.25">
      <c r="B32" s="30" t="s">
        <v>359</v>
      </c>
      <c r="C32" s="31" t="s">
        <v>360</v>
      </c>
      <c r="D32" s="32">
        <v>7.4000000000000003E-3</v>
      </c>
    </row>
    <row r="33" spans="2:4" x14ac:dyDescent="0.25">
      <c r="B33" s="30" t="s">
        <v>361</v>
      </c>
      <c r="C33" s="31" t="s">
        <v>362</v>
      </c>
      <c r="D33" s="32">
        <v>4.7000000000000002E-3</v>
      </c>
    </row>
    <row r="34" spans="2:4" x14ac:dyDescent="0.25">
      <c r="B34" s="30" t="s">
        <v>363</v>
      </c>
      <c r="C34" s="31" t="s">
        <v>364</v>
      </c>
      <c r="D34" s="32">
        <v>2.7000000000000001E-3</v>
      </c>
    </row>
    <row r="35" spans="2:4" x14ac:dyDescent="0.25">
      <c r="B35" s="30" t="s">
        <v>365</v>
      </c>
      <c r="C35" s="31" t="s">
        <v>366</v>
      </c>
      <c r="D35" s="32">
        <v>1.8E-3</v>
      </c>
    </row>
    <row r="36" spans="2:4" x14ac:dyDescent="0.25">
      <c r="B36" s="30"/>
      <c r="C36" s="28"/>
      <c r="D36" s="29"/>
    </row>
    <row r="37" spans="2:4" x14ac:dyDescent="0.25">
      <c r="B37" s="27" t="s">
        <v>145</v>
      </c>
      <c r="C37" s="28"/>
      <c r="D37" s="29"/>
    </row>
    <row r="38" spans="2:4" x14ac:dyDescent="0.25">
      <c r="B38" s="33" t="s">
        <v>367</v>
      </c>
      <c r="C38" s="28"/>
      <c r="D38" s="29"/>
    </row>
    <row r="39" spans="2:4" x14ac:dyDescent="0.25">
      <c r="B39" s="30" t="s">
        <v>296</v>
      </c>
      <c r="C39" s="31" t="s">
        <v>368</v>
      </c>
      <c r="D39" s="29">
        <v>1.8926050000000002E-5</v>
      </c>
    </row>
    <row r="40" spans="2:4" x14ac:dyDescent="0.25">
      <c r="B40" s="30" t="s">
        <v>245</v>
      </c>
      <c r="C40" s="31" t="s">
        <v>380</v>
      </c>
      <c r="D40" s="29">
        <v>4.7671399999999999E-5</v>
      </c>
    </row>
    <row r="41" spans="2:4" x14ac:dyDescent="0.25">
      <c r="B41" s="73" t="s">
        <v>227</v>
      </c>
      <c r="C41" s="31" t="s">
        <v>369</v>
      </c>
      <c r="D41" s="32">
        <v>1.2800000000000001E-2</v>
      </c>
    </row>
    <row r="42" spans="2:4" x14ac:dyDescent="0.25">
      <c r="B42" s="30" t="s">
        <v>238</v>
      </c>
      <c r="C42" s="31" t="s">
        <v>370</v>
      </c>
      <c r="D42" s="32">
        <v>2.4500000000000001E-2</v>
      </c>
    </row>
    <row r="43" spans="2:4" x14ac:dyDescent="0.25">
      <c r="B43" s="30" t="s">
        <v>223</v>
      </c>
      <c r="C43" s="31" t="s">
        <v>371</v>
      </c>
      <c r="D43" s="32">
        <v>3.8300000000000001E-2</v>
      </c>
    </row>
    <row r="44" spans="2:4" x14ac:dyDescent="0.25">
      <c r="B44" s="30" t="s">
        <v>302</v>
      </c>
      <c r="C44" s="31" t="s">
        <v>372</v>
      </c>
      <c r="D44" s="32">
        <v>5.0000000000000001E-4</v>
      </c>
    </row>
    <row r="45" spans="2:4" x14ac:dyDescent="0.25">
      <c r="B45" s="30"/>
      <c r="C45" s="28"/>
      <c r="D45" s="29"/>
    </row>
    <row r="46" spans="2:4" x14ac:dyDescent="0.25">
      <c r="B46" s="27" t="s">
        <v>155</v>
      </c>
      <c r="C46" s="28"/>
      <c r="D46" s="29"/>
    </row>
    <row r="47" spans="2:4" x14ac:dyDescent="0.25">
      <c r="B47" s="33" t="s">
        <v>1037</v>
      </c>
      <c r="C47" s="28"/>
      <c r="D47" s="29"/>
    </row>
    <row r="48" spans="2:4" x14ac:dyDescent="0.25">
      <c r="B48" s="73" t="s">
        <v>225</v>
      </c>
      <c r="C48" s="31" t="s">
        <v>373</v>
      </c>
      <c r="D48" s="161">
        <v>1.4999999999999999E-8</v>
      </c>
    </row>
    <row r="49" spans="2:4" x14ac:dyDescent="0.25">
      <c r="B49" s="73" t="s">
        <v>227</v>
      </c>
      <c r="C49" s="31" t="s">
        <v>374</v>
      </c>
      <c r="D49" s="161">
        <v>2.5600000000000002E-7</v>
      </c>
    </row>
    <row r="50" spans="2:4" x14ac:dyDescent="0.25">
      <c r="B50" s="73" t="s">
        <v>223</v>
      </c>
      <c r="C50" s="31" t="s">
        <v>375</v>
      </c>
      <c r="D50" s="161">
        <v>2.96E-7</v>
      </c>
    </row>
    <row r="51" spans="2:4" x14ac:dyDescent="0.25">
      <c r="B51" s="30" t="s">
        <v>245</v>
      </c>
      <c r="C51" s="31" t="s">
        <v>376</v>
      </c>
      <c r="D51" s="32">
        <v>4.0000000000000002E-4</v>
      </c>
    </row>
    <row r="52" spans="2:4" x14ac:dyDescent="0.25">
      <c r="B52" s="30" t="s">
        <v>309</v>
      </c>
      <c r="C52" s="31" t="s">
        <v>377</v>
      </c>
      <c r="D52" s="32">
        <v>4.2900000000000001E-2</v>
      </c>
    </row>
    <row r="53" spans="2:4" x14ac:dyDescent="0.25">
      <c r="B53" s="30" t="s">
        <v>246</v>
      </c>
      <c r="C53" s="31" t="s">
        <v>378</v>
      </c>
      <c r="D53" s="32">
        <v>3.8100000000000002E-2</v>
      </c>
    </row>
    <row r="54" spans="2:4" ht="15.75" thickBot="1" x14ac:dyDescent="0.3">
      <c r="B54" s="35" t="s">
        <v>234</v>
      </c>
      <c r="C54" s="36" t="s">
        <v>379</v>
      </c>
      <c r="D54" s="37">
        <v>1.41E-2</v>
      </c>
    </row>
    <row r="233" spans="1:5" x14ac:dyDescent="0.25">
      <c r="A233">
        <v>135.02979999999999</v>
      </c>
      <c r="B233" s="45">
        <v>135.02979999999999</v>
      </c>
      <c r="C233">
        <v>25.422440000000002</v>
      </c>
      <c r="D233">
        <v>5.3114420000000004</v>
      </c>
      <c r="E233">
        <v>1.8926050000000002E-5</v>
      </c>
    </row>
    <row r="234" spans="1:5" x14ac:dyDescent="0.25">
      <c r="A234">
        <v>8.0036199999999997</v>
      </c>
      <c r="B234" s="45">
        <v>8.0036199999999997</v>
      </c>
      <c r="C234">
        <v>1.6182110000000001</v>
      </c>
      <c r="D234">
        <v>4.9459679999999997</v>
      </c>
      <c r="E234">
        <v>4.7671399999999999E-5</v>
      </c>
    </row>
    <row r="235" spans="1:5" x14ac:dyDescent="0.25">
      <c r="A235">
        <v>46.564070000000001</v>
      </c>
      <c r="B235" s="45">
        <v>46.564070000000001</v>
      </c>
      <c r="C235">
        <v>17.307759999999998</v>
      </c>
      <c r="D235">
        <v>2.6903579999999998</v>
      </c>
      <c r="E235">
        <v>1.278604E-2</v>
      </c>
    </row>
    <row r="236" spans="1:5" x14ac:dyDescent="0.25">
      <c r="A236">
        <v>17.361910000000002</v>
      </c>
      <c r="B236" s="45">
        <v>17.361910000000002</v>
      </c>
      <c r="C236">
        <v>7.2304959999999996</v>
      </c>
      <c r="D236">
        <v>2.4012060000000002</v>
      </c>
      <c r="E236">
        <v>2.444526E-2</v>
      </c>
    </row>
    <row r="237" spans="1:5" x14ac:dyDescent="0.25">
      <c r="A237">
        <v>-50.614199999999997</v>
      </c>
      <c r="B237" s="45">
        <v>-50.614199999999997</v>
      </c>
      <c r="C237">
        <v>23.08689</v>
      </c>
      <c r="D237">
        <v>-2.1923360000000001</v>
      </c>
      <c r="E237">
        <v>3.829026E-2</v>
      </c>
    </row>
    <row r="238" spans="1:5" x14ac:dyDescent="0.25">
      <c r="A238">
        <v>-126.0956</v>
      </c>
      <c r="B238" s="45">
        <v>-126.0956</v>
      </c>
      <c r="C238">
        <v>31.148420000000002</v>
      </c>
      <c r="D238">
        <v>-4.0482170000000002</v>
      </c>
      <c r="E238">
        <v>4.6643329999999998E-4</v>
      </c>
    </row>
    <row r="286" spans="1:5" x14ac:dyDescent="0.25">
      <c r="A286">
        <v>62.636519999999997</v>
      </c>
      <c r="B286" s="45">
        <v>62.636519999999997</v>
      </c>
      <c r="C286">
        <v>7.369866</v>
      </c>
      <c r="D286">
        <v>8.4990030000000001</v>
      </c>
      <c r="E286" s="1">
        <v>1.4955989999999999E-8</v>
      </c>
    </row>
    <row r="287" spans="1:5" x14ac:dyDescent="0.25">
      <c r="A287">
        <v>326.76440000000002</v>
      </c>
      <c r="B287" s="45">
        <v>326.76440000000002</v>
      </c>
      <c r="C287">
        <v>45.462820000000001</v>
      </c>
      <c r="D287">
        <v>7.1875090000000004</v>
      </c>
      <c r="E287" s="1">
        <v>2.5598879999999999E-7</v>
      </c>
    </row>
    <row r="288" spans="1:5" x14ac:dyDescent="0.25">
      <c r="A288">
        <v>190.99199999999999</v>
      </c>
      <c r="B288" s="45">
        <v>190.99199999999999</v>
      </c>
      <c r="C288">
        <v>26.811859999999999</v>
      </c>
      <c r="D288">
        <v>7.1234149999999996</v>
      </c>
      <c r="E288" s="1">
        <v>2.9582610000000001E-7</v>
      </c>
    </row>
    <row r="289" spans="1:5" x14ac:dyDescent="0.25">
      <c r="A289">
        <v>9.481185</v>
      </c>
      <c r="B289" s="45">
        <v>9.481185</v>
      </c>
      <c r="C289">
        <v>2.2914970000000001</v>
      </c>
      <c r="D289">
        <v>4.1375500000000001</v>
      </c>
      <c r="E289" s="1">
        <v>3.9959019999999997E-4</v>
      </c>
    </row>
    <row r="290" spans="1:5" x14ac:dyDescent="0.25">
      <c r="A290">
        <v>7.0300529999999997</v>
      </c>
      <c r="B290" s="45">
        <v>7.0300529999999997</v>
      </c>
      <c r="C290">
        <v>3.2802609999999999</v>
      </c>
      <c r="D290">
        <v>2.1431390000000001</v>
      </c>
      <c r="E290" s="1">
        <v>4.2909790000000003E-2</v>
      </c>
    </row>
    <row r="291" spans="1:5" x14ac:dyDescent="0.25">
      <c r="A291">
        <v>-35.808619999999998</v>
      </c>
      <c r="B291" s="45">
        <v>-35.808619999999998</v>
      </c>
      <c r="C291">
        <v>16.277000000000001</v>
      </c>
      <c r="D291">
        <v>-2.1999520000000001</v>
      </c>
      <c r="E291" s="1">
        <v>3.8124739999999997E-2</v>
      </c>
    </row>
    <row r="292" spans="1:5" x14ac:dyDescent="0.25">
      <c r="A292">
        <v>-196.22929999999999</v>
      </c>
      <c r="B292" s="45">
        <v>-196.22929999999999</v>
      </c>
      <c r="C292">
        <v>73.871380000000002</v>
      </c>
      <c r="D292">
        <v>-2.6563639999999999</v>
      </c>
      <c r="E292" s="1">
        <v>1.4105060000000001E-2</v>
      </c>
    </row>
  </sheetData>
  <sortState xmlns:xlrd2="http://schemas.microsoft.com/office/spreadsheetml/2017/richdata2" ref="A286:E292">
    <sortCondition descending="1" ref="C287:C292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4:I242"/>
  <sheetViews>
    <sheetView topLeftCell="A7" zoomScale="85" zoomScaleNormal="85" workbookViewId="0">
      <selection activeCell="E49" sqref="E49"/>
    </sheetView>
  </sheetViews>
  <sheetFormatPr defaultRowHeight="15" x14ac:dyDescent="0.25"/>
  <cols>
    <col min="2" max="2" width="12.85546875" customWidth="1"/>
    <col min="3" max="3" width="11.140625" customWidth="1"/>
    <col min="4" max="4" width="40.85546875" customWidth="1"/>
    <col min="5" max="5" width="28.85546875" customWidth="1"/>
    <col min="6" max="8" width="13.28515625" customWidth="1"/>
  </cols>
  <sheetData>
    <row r="4" spans="2:8" ht="15.75" thickBot="1" x14ac:dyDescent="0.3"/>
    <row r="5" spans="2:8" ht="15.75" thickBot="1" x14ac:dyDescent="0.3">
      <c r="B5" s="432" t="s">
        <v>184</v>
      </c>
      <c r="C5" s="449" t="s">
        <v>185</v>
      </c>
      <c r="D5" s="451" t="s">
        <v>97</v>
      </c>
      <c r="E5" s="451"/>
      <c r="F5" s="452"/>
      <c r="G5" s="453" t="s">
        <v>187</v>
      </c>
      <c r="H5" s="452"/>
    </row>
    <row r="6" spans="2:8" ht="15.75" thickBot="1" x14ac:dyDescent="0.3">
      <c r="B6" s="448"/>
      <c r="C6" s="450"/>
      <c r="D6" s="167" t="s">
        <v>97</v>
      </c>
      <c r="E6" s="65" t="s">
        <v>98</v>
      </c>
      <c r="F6" s="87" t="s">
        <v>99</v>
      </c>
      <c r="G6" s="155" t="s">
        <v>97</v>
      </c>
      <c r="H6" s="156" t="s">
        <v>95</v>
      </c>
    </row>
    <row r="7" spans="2:8" x14ac:dyDescent="0.25">
      <c r="B7" s="184"/>
      <c r="C7" s="185"/>
      <c r="D7" s="157"/>
      <c r="E7" s="77"/>
      <c r="F7" s="131"/>
      <c r="G7" s="158"/>
      <c r="H7" s="40"/>
    </row>
    <row r="8" spans="2:8" x14ac:dyDescent="0.25">
      <c r="B8" s="41"/>
      <c r="C8" s="159"/>
      <c r="D8" s="27" t="s">
        <v>145</v>
      </c>
      <c r="E8" s="28"/>
      <c r="F8" s="29"/>
      <c r="G8" s="43"/>
      <c r="H8" s="42"/>
    </row>
    <row r="9" spans="2:8" x14ac:dyDescent="0.25">
      <c r="B9" s="41"/>
      <c r="C9" s="159"/>
      <c r="D9" s="33" t="s">
        <v>295</v>
      </c>
      <c r="E9" s="28"/>
      <c r="F9" s="29"/>
      <c r="G9" s="43"/>
      <c r="H9" s="42"/>
    </row>
    <row r="10" spans="2:8" x14ac:dyDescent="0.25">
      <c r="B10" s="41" t="s">
        <v>188</v>
      </c>
      <c r="C10" s="159" t="s">
        <v>189</v>
      </c>
      <c r="D10" s="30" t="s">
        <v>296</v>
      </c>
      <c r="E10" s="16" t="s">
        <v>297</v>
      </c>
      <c r="F10" s="161">
        <v>2.69E-12</v>
      </c>
      <c r="G10" s="43" t="s">
        <v>5</v>
      </c>
      <c r="H10" s="42">
        <v>8.2287999999999997</v>
      </c>
    </row>
    <row r="11" spans="2:8" x14ac:dyDescent="0.25">
      <c r="B11" s="41" t="s">
        <v>192</v>
      </c>
      <c r="C11" s="159"/>
      <c r="D11" s="30" t="s">
        <v>245</v>
      </c>
      <c r="E11" s="16" t="s">
        <v>298</v>
      </c>
      <c r="F11" s="161">
        <v>4.82E-7</v>
      </c>
      <c r="G11" s="162" t="s">
        <v>191</v>
      </c>
      <c r="H11" s="42">
        <v>0.32250000000000001</v>
      </c>
    </row>
    <row r="12" spans="2:8" x14ac:dyDescent="0.25">
      <c r="B12" s="41"/>
      <c r="C12" s="159"/>
      <c r="D12" s="30" t="s">
        <v>238</v>
      </c>
      <c r="E12" s="16" t="s">
        <v>299</v>
      </c>
      <c r="F12" s="161">
        <v>7.28E-3</v>
      </c>
      <c r="G12" s="163" t="s">
        <v>194</v>
      </c>
      <c r="H12" s="42">
        <v>55.707099999999997</v>
      </c>
    </row>
    <row r="13" spans="2:8" x14ac:dyDescent="0.25">
      <c r="B13" s="41"/>
      <c r="C13" s="159"/>
      <c r="D13" s="30" t="s">
        <v>247</v>
      </c>
      <c r="E13" s="16" t="s">
        <v>300</v>
      </c>
      <c r="F13" s="161">
        <v>1.35E-2</v>
      </c>
      <c r="G13" s="163" t="s">
        <v>196</v>
      </c>
      <c r="H13" s="74" t="s">
        <v>301</v>
      </c>
    </row>
    <row r="14" spans="2:8" x14ac:dyDescent="0.25">
      <c r="B14" s="41"/>
      <c r="C14" s="159"/>
      <c r="D14" s="30" t="s">
        <v>302</v>
      </c>
      <c r="E14" s="16" t="s">
        <v>303</v>
      </c>
      <c r="F14" s="161">
        <v>7.6400000000000001E-3</v>
      </c>
      <c r="G14" s="164" t="s">
        <v>304</v>
      </c>
      <c r="H14" s="63" t="s">
        <v>305</v>
      </c>
    </row>
    <row r="15" spans="2:8" x14ac:dyDescent="0.25">
      <c r="B15" s="41"/>
      <c r="C15" s="159"/>
      <c r="D15" s="30"/>
      <c r="E15" s="28"/>
      <c r="F15" s="29"/>
      <c r="G15" s="43"/>
      <c r="H15" s="42"/>
    </row>
    <row r="16" spans="2:8" x14ac:dyDescent="0.25">
      <c r="B16" s="41"/>
      <c r="C16" s="159"/>
      <c r="D16" s="27" t="s">
        <v>155</v>
      </c>
      <c r="E16" s="28"/>
      <c r="F16" s="29"/>
      <c r="G16" s="43"/>
      <c r="H16" s="42"/>
    </row>
    <row r="17" spans="2:8" x14ac:dyDescent="0.25">
      <c r="B17" s="41"/>
      <c r="C17" s="159"/>
      <c r="D17" s="33" t="s">
        <v>306</v>
      </c>
      <c r="E17" s="28"/>
      <c r="F17" s="29"/>
      <c r="G17" s="43"/>
      <c r="H17" s="42"/>
    </row>
    <row r="18" spans="2:8" x14ac:dyDescent="0.25">
      <c r="B18" s="41" t="s">
        <v>188</v>
      </c>
      <c r="C18" s="159" t="s">
        <v>189</v>
      </c>
      <c r="D18" s="30" t="s">
        <v>247</v>
      </c>
      <c r="E18" s="16" t="s">
        <v>307</v>
      </c>
      <c r="F18" s="29">
        <v>2.4540280000000001E-5</v>
      </c>
      <c r="G18" s="43" t="s">
        <v>5</v>
      </c>
      <c r="H18" s="42">
        <v>6.5048000000000004</v>
      </c>
    </row>
    <row r="19" spans="2:8" x14ac:dyDescent="0.25">
      <c r="B19" s="41" t="s">
        <v>192</v>
      </c>
      <c r="C19" s="159"/>
      <c r="D19" s="30" t="s">
        <v>245</v>
      </c>
      <c r="E19" s="16" t="s">
        <v>308</v>
      </c>
      <c r="F19" s="29">
        <v>5.3188600000000001E-5</v>
      </c>
      <c r="G19" s="162" t="s">
        <v>191</v>
      </c>
      <c r="H19" s="42">
        <v>0.40450000000000003</v>
      </c>
    </row>
    <row r="20" spans="2:8" x14ac:dyDescent="0.25">
      <c r="B20" s="41"/>
      <c r="C20" s="159"/>
      <c r="D20" s="30" t="s">
        <v>309</v>
      </c>
      <c r="E20" s="16" t="s">
        <v>310</v>
      </c>
      <c r="F20" s="32">
        <v>4.0000000000000002E-4</v>
      </c>
      <c r="G20" s="163" t="s">
        <v>194</v>
      </c>
      <c r="H20" s="42">
        <v>33.863999999999997</v>
      </c>
    </row>
    <row r="21" spans="2:8" x14ac:dyDescent="0.25">
      <c r="B21" s="41"/>
      <c r="C21" s="159"/>
      <c r="D21" s="73" t="s">
        <v>222</v>
      </c>
      <c r="E21" s="16" t="s">
        <v>311</v>
      </c>
      <c r="F21" s="32">
        <v>1.6999999999999999E-3</v>
      </c>
      <c r="G21" s="163" t="s">
        <v>196</v>
      </c>
      <c r="H21" s="74" t="s">
        <v>312</v>
      </c>
    </row>
    <row r="22" spans="2:8" x14ac:dyDescent="0.25">
      <c r="B22" s="41"/>
      <c r="C22" s="159"/>
      <c r="D22" s="73" t="s">
        <v>231</v>
      </c>
      <c r="E22" s="16" t="s">
        <v>313</v>
      </c>
      <c r="F22" s="32">
        <v>3.0999999999999999E-3</v>
      </c>
      <c r="G22" s="164" t="s">
        <v>304</v>
      </c>
      <c r="H22" s="63" t="s">
        <v>305</v>
      </c>
    </row>
    <row r="23" spans="2:8" x14ac:dyDescent="0.25">
      <c r="B23" s="41"/>
      <c r="C23" s="159"/>
      <c r="D23" s="30" t="s">
        <v>296</v>
      </c>
      <c r="E23" s="16" t="s">
        <v>314</v>
      </c>
      <c r="F23" s="32">
        <v>4.0000000000000001E-3</v>
      </c>
      <c r="G23" s="43"/>
      <c r="H23" s="42"/>
    </row>
    <row r="24" spans="2:8" x14ac:dyDescent="0.25">
      <c r="B24" s="41"/>
      <c r="C24" s="159"/>
      <c r="D24" s="73" t="s">
        <v>226</v>
      </c>
      <c r="E24" s="16" t="s">
        <v>315</v>
      </c>
      <c r="F24" s="32">
        <v>1.3899999999999999E-2</v>
      </c>
      <c r="G24" s="43"/>
      <c r="H24" s="42"/>
    </row>
    <row r="25" spans="2:8" x14ac:dyDescent="0.25">
      <c r="B25" s="41"/>
      <c r="C25" s="159"/>
      <c r="D25" s="30" t="s">
        <v>228</v>
      </c>
      <c r="E25" s="16" t="s">
        <v>316</v>
      </c>
      <c r="F25" s="32">
        <v>3.8100000000000002E-2</v>
      </c>
      <c r="G25" s="43"/>
      <c r="H25" s="42"/>
    </row>
    <row r="26" spans="2:8" x14ac:dyDescent="0.25">
      <c r="B26" s="41"/>
      <c r="C26" s="159"/>
      <c r="D26" s="30" t="s">
        <v>235</v>
      </c>
      <c r="E26" s="16" t="s">
        <v>317</v>
      </c>
      <c r="F26" s="32">
        <v>4.7999999999999996E-3</v>
      </c>
      <c r="G26" s="43"/>
      <c r="H26" s="42"/>
    </row>
    <row r="27" spans="2:8" x14ac:dyDescent="0.25">
      <c r="B27" s="41"/>
      <c r="C27" s="159"/>
      <c r="D27" s="30" t="s">
        <v>234</v>
      </c>
      <c r="E27" s="16" t="s">
        <v>318</v>
      </c>
      <c r="F27" s="32">
        <v>2E-3</v>
      </c>
      <c r="G27" s="43"/>
      <c r="H27" s="42"/>
    </row>
    <row r="28" spans="2:8" x14ac:dyDescent="0.25">
      <c r="B28" s="41"/>
      <c r="C28" s="159"/>
      <c r="D28" s="30" t="s">
        <v>223</v>
      </c>
      <c r="E28" s="16" t="s">
        <v>319</v>
      </c>
      <c r="F28" s="32">
        <v>1.9E-3</v>
      </c>
      <c r="G28" s="43"/>
      <c r="H28" s="42"/>
    </row>
    <row r="29" spans="2:8" x14ac:dyDescent="0.25">
      <c r="B29" s="41"/>
      <c r="C29" s="159"/>
      <c r="D29" s="30" t="s">
        <v>227</v>
      </c>
      <c r="E29" s="16" t="s">
        <v>320</v>
      </c>
      <c r="F29" s="32">
        <v>1.6999999999999999E-3</v>
      </c>
      <c r="G29" s="43"/>
      <c r="H29" s="42"/>
    </row>
    <row r="30" spans="2:8" x14ac:dyDescent="0.25">
      <c r="B30" s="41"/>
      <c r="C30" s="159"/>
      <c r="D30" s="30" t="s">
        <v>225</v>
      </c>
      <c r="E30" s="16" t="s">
        <v>321</v>
      </c>
      <c r="F30" s="32">
        <v>1.6000000000000001E-3</v>
      </c>
      <c r="G30" s="43"/>
      <c r="H30" s="42"/>
    </row>
    <row r="31" spans="2:8" x14ac:dyDescent="0.25">
      <c r="B31" s="41"/>
      <c r="C31" s="159"/>
      <c r="D31" s="30" t="s">
        <v>246</v>
      </c>
      <c r="E31" s="16" t="s">
        <v>322</v>
      </c>
      <c r="F31" s="32">
        <v>8.9999999999999998E-4</v>
      </c>
      <c r="G31" s="43"/>
      <c r="H31" s="42"/>
    </row>
    <row r="32" spans="2:8" x14ac:dyDescent="0.25">
      <c r="B32" s="41"/>
      <c r="C32" s="159"/>
      <c r="D32" s="30" t="s">
        <v>236</v>
      </c>
      <c r="E32" s="16" t="s">
        <v>323</v>
      </c>
      <c r="F32" s="32">
        <v>2.9999999999999997E-4</v>
      </c>
      <c r="G32" s="43"/>
      <c r="H32" s="42"/>
    </row>
    <row r="33" spans="2:8" x14ac:dyDescent="0.25">
      <c r="B33" s="41"/>
      <c r="C33" s="159"/>
      <c r="D33" s="30"/>
      <c r="E33" s="28"/>
      <c r="F33" s="29"/>
      <c r="G33" s="43"/>
      <c r="H33" s="42"/>
    </row>
    <row r="34" spans="2:8" x14ac:dyDescent="0.25">
      <c r="B34" s="41"/>
      <c r="C34" s="159"/>
      <c r="D34" s="89" t="s">
        <v>251</v>
      </c>
      <c r="E34" s="28"/>
      <c r="F34" s="29"/>
      <c r="G34" s="43"/>
      <c r="H34" s="42"/>
    </row>
    <row r="35" spans="2:8" x14ac:dyDescent="0.25">
      <c r="B35" s="41"/>
      <c r="C35" s="159"/>
      <c r="D35" s="27" t="s">
        <v>155</v>
      </c>
      <c r="E35" s="28"/>
      <c r="F35" s="29"/>
      <c r="G35" s="43"/>
      <c r="H35" s="42"/>
    </row>
    <row r="36" spans="2:8" x14ac:dyDescent="0.25">
      <c r="B36" s="41"/>
      <c r="C36" s="159"/>
      <c r="D36" s="33" t="s">
        <v>306</v>
      </c>
      <c r="E36" s="28"/>
      <c r="F36" s="29"/>
      <c r="G36" s="43"/>
      <c r="H36" s="42"/>
    </row>
    <row r="37" spans="2:8" x14ac:dyDescent="0.25">
      <c r="B37" s="41" t="s">
        <v>188</v>
      </c>
      <c r="C37" s="159" t="s">
        <v>189</v>
      </c>
      <c r="D37" s="30" t="s">
        <v>296</v>
      </c>
      <c r="E37" s="16" t="s">
        <v>324</v>
      </c>
      <c r="F37" s="161">
        <v>1.26E-8</v>
      </c>
      <c r="G37" s="43" t="s">
        <v>5</v>
      </c>
      <c r="H37" s="42">
        <v>7.4499000000000004</v>
      </c>
    </row>
    <row r="38" spans="2:8" x14ac:dyDescent="0.25">
      <c r="B38" s="41" t="s">
        <v>192</v>
      </c>
      <c r="C38" s="159"/>
      <c r="D38" s="73" t="s">
        <v>228</v>
      </c>
      <c r="E38" s="16" t="s">
        <v>325</v>
      </c>
      <c r="F38" s="32">
        <v>2.9999999999999997E-4</v>
      </c>
      <c r="G38" s="162" t="s">
        <v>191</v>
      </c>
      <c r="H38" s="42">
        <v>0.2747</v>
      </c>
    </row>
    <row r="39" spans="2:8" x14ac:dyDescent="0.25">
      <c r="B39" s="41"/>
      <c r="C39" s="159"/>
      <c r="D39" s="73" t="s">
        <v>234</v>
      </c>
      <c r="E39" s="16" t="s">
        <v>326</v>
      </c>
      <c r="F39" s="32">
        <v>4.0000000000000002E-4</v>
      </c>
      <c r="G39" s="163" t="s">
        <v>194</v>
      </c>
      <c r="H39" s="42">
        <v>40.459800000000001</v>
      </c>
    </row>
    <row r="40" spans="2:8" x14ac:dyDescent="0.25">
      <c r="B40" s="41"/>
      <c r="C40" s="159"/>
      <c r="D40" s="30" t="s">
        <v>247</v>
      </c>
      <c r="E40" s="16" t="s">
        <v>327</v>
      </c>
      <c r="F40" s="32">
        <v>8.3999999999999995E-3</v>
      </c>
      <c r="G40" s="163" t="s">
        <v>196</v>
      </c>
      <c r="H40" s="74" t="s">
        <v>328</v>
      </c>
    </row>
    <row r="41" spans="2:8" x14ac:dyDescent="0.25">
      <c r="B41" s="41"/>
      <c r="C41" s="159"/>
      <c r="D41" s="30" t="s">
        <v>245</v>
      </c>
      <c r="E41" s="16" t="s">
        <v>329</v>
      </c>
      <c r="F41" s="32">
        <v>9.1999999999999998E-3</v>
      </c>
      <c r="G41" s="164" t="s">
        <v>304</v>
      </c>
      <c r="H41" s="63" t="s">
        <v>305</v>
      </c>
    </row>
    <row r="42" spans="2:8" x14ac:dyDescent="0.25">
      <c r="B42" s="41"/>
      <c r="C42" s="159"/>
      <c r="D42" s="30" t="s">
        <v>309</v>
      </c>
      <c r="E42" s="16" t="s">
        <v>330</v>
      </c>
      <c r="F42" s="32">
        <v>1.61E-2</v>
      </c>
      <c r="G42" s="43"/>
      <c r="H42" s="42"/>
    </row>
    <row r="43" spans="2:8" x14ac:dyDescent="0.25">
      <c r="B43" s="41"/>
      <c r="C43" s="159"/>
      <c r="D43" s="30" t="s">
        <v>302</v>
      </c>
      <c r="E43" s="16" t="s">
        <v>331</v>
      </c>
      <c r="F43" s="32">
        <v>1.8100000000000002E-2</v>
      </c>
      <c r="G43" s="43"/>
      <c r="H43" s="42"/>
    </row>
    <row r="44" spans="2:8" x14ac:dyDescent="0.25">
      <c r="B44" s="41"/>
      <c r="C44" s="159"/>
      <c r="D44" s="30" t="s">
        <v>246</v>
      </c>
      <c r="E44" s="16" t="s">
        <v>332</v>
      </c>
      <c r="F44" s="32">
        <v>6.1999999999999998E-3</v>
      </c>
      <c r="G44" s="43"/>
      <c r="H44" s="42"/>
    </row>
    <row r="45" spans="2:8" x14ac:dyDescent="0.25">
      <c r="B45" s="41"/>
      <c r="C45" s="159"/>
      <c r="D45" s="30"/>
      <c r="E45" s="28"/>
      <c r="F45" s="29"/>
      <c r="G45" s="43"/>
      <c r="H45" s="42"/>
    </row>
    <row r="46" spans="2:8" x14ac:dyDescent="0.25">
      <c r="B46" s="41"/>
      <c r="C46" s="159"/>
      <c r="D46" s="89" t="s">
        <v>249</v>
      </c>
      <c r="E46" s="28"/>
      <c r="F46" s="29"/>
      <c r="G46" s="43"/>
      <c r="H46" s="42"/>
    </row>
    <row r="47" spans="2:8" x14ac:dyDescent="0.25">
      <c r="B47" s="41"/>
      <c r="C47" s="159"/>
      <c r="D47" s="27" t="s">
        <v>155</v>
      </c>
      <c r="E47" s="28"/>
      <c r="F47" s="29"/>
      <c r="G47" s="43"/>
      <c r="H47" s="42"/>
    </row>
    <row r="48" spans="2:8" x14ac:dyDescent="0.25">
      <c r="B48" s="41"/>
      <c r="C48" s="159"/>
      <c r="D48" s="33" t="s">
        <v>306</v>
      </c>
      <c r="E48" s="28"/>
      <c r="F48" s="29"/>
      <c r="G48" s="43"/>
      <c r="H48" s="42"/>
    </row>
    <row r="49" spans="2:9" x14ac:dyDescent="0.25">
      <c r="B49" s="41" t="s">
        <v>188</v>
      </c>
      <c r="C49" s="159" t="s">
        <v>189</v>
      </c>
      <c r="D49" s="30" t="s">
        <v>245</v>
      </c>
      <c r="E49" s="16" t="s">
        <v>333</v>
      </c>
      <c r="F49" s="161">
        <v>1.88E-8</v>
      </c>
      <c r="G49" s="43" t="s">
        <v>5</v>
      </c>
      <c r="H49" s="42">
        <v>7.5425000000000004</v>
      </c>
    </row>
    <row r="50" spans="2:9" x14ac:dyDescent="0.25">
      <c r="B50" s="41" t="s">
        <v>192</v>
      </c>
      <c r="C50" s="159"/>
      <c r="D50" s="30" t="s">
        <v>296</v>
      </c>
      <c r="E50" s="16" t="s">
        <v>334</v>
      </c>
      <c r="F50" s="32">
        <v>6.1000000000000004E-3</v>
      </c>
      <c r="G50" s="162" t="s">
        <v>191</v>
      </c>
      <c r="H50" s="42">
        <v>0.19839999999999999</v>
      </c>
    </row>
    <row r="51" spans="2:9" x14ac:dyDescent="0.25">
      <c r="B51" s="41"/>
      <c r="C51" s="159"/>
      <c r="D51" s="30" t="s">
        <v>225</v>
      </c>
      <c r="E51" s="16" t="s">
        <v>335</v>
      </c>
      <c r="F51" s="32">
        <v>2.3800000000000002E-2</v>
      </c>
      <c r="G51" s="163" t="s">
        <v>194</v>
      </c>
      <c r="H51" s="42">
        <v>38.163400000000003</v>
      </c>
    </row>
    <row r="52" spans="2:9" x14ac:dyDescent="0.25">
      <c r="B52" s="41"/>
      <c r="C52" s="159"/>
      <c r="D52" s="30" t="s">
        <v>234</v>
      </c>
      <c r="E52" s="16" t="s">
        <v>336</v>
      </c>
      <c r="F52" s="32">
        <v>1.8E-3</v>
      </c>
      <c r="G52" s="163" t="s">
        <v>196</v>
      </c>
      <c r="H52" s="74" t="s">
        <v>337</v>
      </c>
    </row>
    <row r="53" spans="2:9" x14ac:dyDescent="0.25">
      <c r="B53" s="41"/>
      <c r="C53" s="159"/>
      <c r="D53" s="30" t="s">
        <v>226</v>
      </c>
      <c r="E53" s="16" t="s">
        <v>338</v>
      </c>
      <c r="F53" s="32">
        <v>2.0000000000000001E-4</v>
      </c>
      <c r="G53" s="164" t="s">
        <v>304</v>
      </c>
      <c r="H53" s="63">
        <v>4.0299999999999999E-11</v>
      </c>
    </row>
    <row r="54" spans="2:9" ht="15.75" thickBot="1" x14ac:dyDescent="0.3">
      <c r="B54" s="48"/>
      <c r="C54" s="165"/>
      <c r="D54" s="35" t="s">
        <v>237</v>
      </c>
      <c r="E54" s="19" t="s">
        <v>339</v>
      </c>
      <c r="F54" s="166">
        <v>8.25E-5</v>
      </c>
      <c r="G54" s="58"/>
      <c r="H54" s="60"/>
    </row>
    <row r="57" spans="2:9" x14ac:dyDescent="0.25">
      <c r="B57" t="s">
        <v>69</v>
      </c>
      <c r="C57">
        <v>-83.712549999999993</v>
      </c>
      <c r="D57" s="45">
        <v>-83.712549999999993</v>
      </c>
      <c r="E57">
        <v>30.648319999999998</v>
      </c>
      <c r="F57">
        <v>-2.7313909999999999</v>
      </c>
      <c r="G57" s="1">
        <v>7.6353469999999998E-3</v>
      </c>
      <c r="H57" s="45">
        <v>-143.78219999999999</v>
      </c>
      <c r="I57" s="45">
        <v>-23.642949999999999</v>
      </c>
    </row>
    <row r="58" spans="2:9" x14ac:dyDescent="0.25">
      <c r="H58" s="45"/>
      <c r="I58" s="45"/>
    </row>
    <row r="105" spans="1:8" x14ac:dyDescent="0.25">
      <c r="A105" t="s">
        <v>80</v>
      </c>
      <c r="B105">
        <v>4.1983389999999998</v>
      </c>
      <c r="C105" s="45">
        <v>4.1983389999999998</v>
      </c>
      <c r="D105">
        <v>0.93484239999999996</v>
      </c>
      <c r="E105">
        <v>4.4909590000000001</v>
      </c>
      <c r="F105">
        <v>2.4540280000000001E-5</v>
      </c>
      <c r="G105" s="45">
        <v>2.3660809999999999</v>
      </c>
      <c r="H105" s="45">
        <v>6.0305960000000001</v>
      </c>
    </row>
    <row r="106" spans="1:8" x14ac:dyDescent="0.25">
      <c r="A106" t="s">
        <v>90</v>
      </c>
      <c r="B106">
        <v>6.5492650000000001</v>
      </c>
      <c r="C106" s="45">
        <v>6.5492650000000001</v>
      </c>
      <c r="D106">
        <v>1.5300849999999999</v>
      </c>
      <c r="E106">
        <v>4.2803279999999999</v>
      </c>
      <c r="F106">
        <v>5.3188600000000001E-5</v>
      </c>
      <c r="G106" s="45">
        <v>3.550354</v>
      </c>
      <c r="H106" s="45">
        <v>9.5481759999999998</v>
      </c>
    </row>
    <row r="107" spans="1:8" x14ac:dyDescent="0.25">
      <c r="A107" t="s">
        <v>81</v>
      </c>
      <c r="B107">
        <v>7.3238279999999998</v>
      </c>
      <c r="C107" s="45">
        <v>7.3238279999999998</v>
      </c>
      <c r="D107">
        <v>1.9687939999999999</v>
      </c>
      <c r="E107">
        <v>3.719957</v>
      </c>
      <c r="F107">
        <v>3.7661090000000002E-4</v>
      </c>
      <c r="G107" s="45">
        <v>3.4650629999999998</v>
      </c>
      <c r="H107" s="45">
        <v>11.182589999999999</v>
      </c>
    </row>
    <row r="108" spans="1:8" x14ac:dyDescent="0.25">
      <c r="A108" t="s">
        <v>70</v>
      </c>
      <c r="B108">
        <v>7726.08</v>
      </c>
      <c r="C108" s="45">
        <v>7726.08</v>
      </c>
      <c r="D108">
        <v>2376.585</v>
      </c>
      <c r="E108">
        <v>3.2509160000000001</v>
      </c>
      <c r="F108">
        <v>1.7075930000000001E-3</v>
      </c>
      <c r="G108" s="45">
        <v>3068.0590000000002</v>
      </c>
      <c r="H108" s="45">
        <v>12384.1</v>
      </c>
    </row>
    <row r="109" spans="1:8" x14ac:dyDescent="0.25">
      <c r="A109" t="s">
        <v>76</v>
      </c>
      <c r="B109">
        <v>2899.6089999999999</v>
      </c>
      <c r="C109" s="45">
        <v>2899.6089999999999</v>
      </c>
      <c r="D109">
        <v>948.33510000000001</v>
      </c>
      <c r="E109">
        <v>3.057579</v>
      </c>
      <c r="F109">
        <v>3.0676010000000001E-3</v>
      </c>
      <c r="G109" s="45">
        <v>1040.9059999999999</v>
      </c>
      <c r="H109" s="45">
        <v>4758.3119999999999</v>
      </c>
    </row>
    <row r="110" spans="1:8" x14ac:dyDescent="0.25">
      <c r="A110" t="s">
        <v>83</v>
      </c>
      <c r="B110">
        <v>72.52561</v>
      </c>
      <c r="C110" s="45">
        <v>72.52561</v>
      </c>
      <c r="D110">
        <v>24.45401</v>
      </c>
      <c r="E110">
        <v>2.9657960000000001</v>
      </c>
      <c r="F110">
        <v>4.0186049999999997E-3</v>
      </c>
      <c r="G110" s="45">
        <v>24.596630000000001</v>
      </c>
      <c r="H110" s="45">
        <v>120.4546</v>
      </c>
    </row>
    <row r="111" spans="1:8" x14ac:dyDescent="0.25">
      <c r="A111" t="s">
        <v>79</v>
      </c>
      <c r="B111">
        <v>202.14019999999999</v>
      </c>
      <c r="C111" s="45">
        <v>202.14019999999999</v>
      </c>
      <c r="D111">
        <v>80.315510000000003</v>
      </c>
      <c r="E111">
        <v>2.516826</v>
      </c>
      <c r="F111">
        <v>1.392058E-2</v>
      </c>
      <c r="G111" s="45">
        <v>44.724670000000003</v>
      </c>
      <c r="H111" s="45">
        <v>359.5557</v>
      </c>
    </row>
    <row r="112" spans="1:8" x14ac:dyDescent="0.25">
      <c r="A112" t="s">
        <v>78</v>
      </c>
      <c r="B112">
        <v>-3437.7750000000001</v>
      </c>
      <c r="C112" s="45">
        <v>-3437.7750000000001</v>
      </c>
      <c r="D112">
        <v>1628.8489999999999</v>
      </c>
      <c r="E112">
        <v>-2.110554</v>
      </c>
      <c r="F112">
        <v>3.8057229999999997E-2</v>
      </c>
      <c r="G112" s="45">
        <v>-6630.2619999999997</v>
      </c>
      <c r="H112" s="45">
        <v>-245.28890000000001</v>
      </c>
    </row>
    <row r="113" spans="1:8" x14ac:dyDescent="0.25">
      <c r="A113" t="s">
        <v>86</v>
      </c>
      <c r="B113">
        <v>-941.64670000000001</v>
      </c>
      <c r="C113" s="45">
        <v>-941.64670000000001</v>
      </c>
      <c r="D113">
        <v>324.32130000000001</v>
      </c>
      <c r="E113">
        <v>-2.903438</v>
      </c>
      <c r="F113">
        <v>4.8132399999999999E-3</v>
      </c>
      <c r="G113" s="45">
        <v>-1577.3050000000001</v>
      </c>
      <c r="H113" s="45">
        <v>-305.98869999999999</v>
      </c>
    </row>
    <row r="114" spans="1:8" x14ac:dyDescent="0.25">
      <c r="A114" t="s">
        <v>84</v>
      </c>
      <c r="B114">
        <v>-15036.27</v>
      </c>
      <c r="C114" s="45">
        <v>-15036.27</v>
      </c>
      <c r="D114">
        <v>4689.2820000000002</v>
      </c>
      <c r="E114">
        <v>-3.2065190000000001</v>
      </c>
      <c r="F114">
        <v>1.9573860000000002E-3</v>
      </c>
      <c r="G114" s="45">
        <v>-24227.1</v>
      </c>
      <c r="H114" s="45">
        <v>-5845.4489999999996</v>
      </c>
    </row>
    <row r="115" spans="1:8" x14ac:dyDescent="0.25">
      <c r="A115" t="s">
        <v>71</v>
      </c>
      <c r="B115">
        <v>-3046.8069999999998</v>
      </c>
      <c r="C115" s="45">
        <v>-3046.8069999999998</v>
      </c>
      <c r="D115">
        <v>946.52760000000001</v>
      </c>
      <c r="E115">
        <v>-3.218931</v>
      </c>
      <c r="F115">
        <v>1.884309E-3</v>
      </c>
      <c r="G115" s="45">
        <v>-4901.9669999999996</v>
      </c>
      <c r="H115" s="45">
        <v>-1191.6469999999999</v>
      </c>
    </row>
    <row r="116" spans="1:8" x14ac:dyDescent="0.25">
      <c r="A116" t="s">
        <v>75</v>
      </c>
      <c r="B116">
        <v>-4833.5749999999998</v>
      </c>
      <c r="C116" s="45">
        <v>-4833.5749999999998</v>
      </c>
      <c r="D116">
        <v>1488.5640000000001</v>
      </c>
      <c r="E116">
        <v>-3.2471390000000002</v>
      </c>
      <c r="F116">
        <v>1.7276220000000001E-3</v>
      </c>
      <c r="G116" s="45">
        <v>-7751.107</v>
      </c>
      <c r="H116" s="45">
        <v>-1916.0429999999999</v>
      </c>
    </row>
    <row r="117" spans="1:8" x14ac:dyDescent="0.25">
      <c r="A117" t="s">
        <v>77</v>
      </c>
      <c r="B117">
        <v>-1203.32</v>
      </c>
      <c r="C117" s="45">
        <v>-1203.32</v>
      </c>
      <c r="D117">
        <v>367.58089999999999</v>
      </c>
      <c r="E117">
        <v>-3.2736190000000001</v>
      </c>
      <c r="F117">
        <v>1.591727E-3</v>
      </c>
      <c r="G117" s="45">
        <v>-1923.7650000000001</v>
      </c>
      <c r="H117" s="45">
        <v>-482.87450000000001</v>
      </c>
    </row>
    <row r="118" spans="1:8" x14ac:dyDescent="0.25">
      <c r="A118" t="s">
        <v>82</v>
      </c>
      <c r="B118">
        <v>-34.985259999999997</v>
      </c>
      <c r="C118" s="45">
        <v>-34.985259999999997</v>
      </c>
      <c r="D118">
        <v>10.093109999999999</v>
      </c>
      <c r="E118">
        <v>-3.466253</v>
      </c>
      <c r="F118">
        <v>8.6631010000000005E-4</v>
      </c>
      <c r="G118" s="45">
        <v>-54.767389999999999</v>
      </c>
      <c r="H118" s="45">
        <v>-15.203139999999999</v>
      </c>
    </row>
    <row r="119" spans="1:8" x14ac:dyDescent="0.25">
      <c r="A119" t="s">
        <v>85</v>
      </c>
      <c r="B119">
        <v>-4055.971</v>
      </c>
      <c r="C119" s="45">
        <v>-4055.971</v>
      </c>
      <c r="D119">
        <v>1070.6880000000001</v>
      </c>
      <c r="E119">
        <v>-3.788192</v>
      </c>
      <c r="F119">
        <v>2.9924219999999998E-4</v>
      </c>
      <c r="G119" s="45">
        <v>-6154.4809999999998</v>
      </c>
      <c r="H119" s="45">
        <v>-1957.461</v>
      </c>
    </row>
    <row r="173" spans="1:8" x14ac:dyDescent="0.25">
      <c r="A173" t="s">
        <v>83</v>
      </c>
      <c r="B173">
        <v>168.00309999999999</v>
      </c>
      <c r="C173" s="45">
        <v>168.00309999999999</v>
      </c>
      <c r="D173">
        <v>24.98677</v>
      </c>
      <c r="E173">
        <v>6.723681</v>
      </c>
      <c r="F173" s="1">
        <v>1.2555270000000001E-8</v>
      </c>
      <c r="G173" s="45">
        <v>119.0299</v>
      </c>
      <c r="H173" s="45">
        <v>216.97620000000001</v>
      </c>
    </row>
    <row r="174" spans="1:8" x14ac:dyDescent="0.25">
      <c r="A174" t="s">
        <v>93</v>
      </c>
      <c r="B174">
        <v>163.5633</v>
      </c>
      <c r="C174" s="45">
        <v>163.5633</v>
      </c>
      <c r="D174">
        <v>42.477930000000001</v>
      </c>
      <c r="E174">
        <v>3.8505479999999999</v>
      </c>
      <c r="F174" s="1">
        <v>3.1941020000000002E-4</v>
      </c>
      <c r="G174" s="45">
        <v>80.308080000000004</v>
      </c>
      <c r="H174" s="45">
        <v>246.8185</v>
      </c>
    </row>
    <row r="175" spans="1:8" x14ac:dyDescent="0.25">
      <c r="A175" t="s">
        <v>91</v>
      </c>
      <c r="B175">
        <v>719.66020000000003</v>
      </c>
      <c r="C175" s="45">
        <v>719.66020000000003</v>
      </c>
      <c r="D175">
        <v>189.77449999999999</v>
      </c>
      <c r="E175">
        <v>3.7921860000000001</v>
      </c>
      <c r="F175" s="1">
        <v>3.8441739999999999E-4</v>
      </c>
      <c r="G175" s="45">
        <v>347.709</v>
      </c>
      <c r="H175" s="45">
        <v>1091.6110000000001</v>
      </c>
    </row>
    <row r="176" spans="1:8" x14ac:dyDescent="0.25">
      <c r="A176" t="s">
        <v>80</v>
      </c>
      <c r="B176">
        <v>4.2547160000000002</v>
      </c>
      <c r="C176" s="45">
        <v>4.2547160000000002</v>
      </c>
      <c r="D176">
        <v>1.553007</v>
      </c>
      <c r="E176">
        <v>2.7396639999999999</v>
      </c>
      <c r="F176" s="1">
        <v>8.3608970000000008E-3</v>
      </c>
      <c r="G176" s="45">
        <v>1.210879</v>
      </c>
      <c r="H176" s="45">
        <v>7.2985530000000001</v>
      </c>
    </row>
    <row r="177" spans="1:8" x14ac:dyDescent="0.25">
      <c r="A177" t="s">
        <v>90</v>
      </c>
      <c r="B177">
        <v>5.8129980000000003</v>
      </c>
      <c r="C177" s="45">
        <v>5.8129980000000003</v>
      </c>
      <c r="D177">
        <v>2.1513900000000001</v>
      </c>
      <c r="E177">
        <v>2.7019730000000002</v>
      </c>
      <c r="F177" s="1">
        <v>9.2382269999999999E-3</v>
      </c>
      <c r="G177" s="45">
        <v>1.5963499999999999</v>
      </c>
      <c r="H177" s="45">
        <v>10.02965</v>
      </c>
    </row>
    <row r="178" spans="1:8" x14ac:dyDescent="0.25">
      <c r="A178" t="s">
        <v>81</v>
      </c>
      <c r="B178">
        <v>6.4753579999999999</v>
      </c>
      <c r="C178" s="45">
        <v>6.4753579999999999</v>
      </c>
      <c r="D178">
        <v>2.6046469999999999</v>
      </c>
      <c r="E178">
        <v>2.4860790000000001</v>
      </c>
      <c r="F178" s="1">
        <v>1.6102849999999998E-2</v>
      </c>
      <c r="G178" s="45">
        <v>1.370344</v>
      </c>
      <c r="H178" s="45">
        <v>11.58037</v>
      </c>
    </row>
    <row r="179" spans="1:8" x14ac:dyDescent="0.25">
      <c r="A179" t="s">
        <v>69</v>
      </c>
      <c r="B179">
        <v>-90.966830000000002</v>
      </c>
      <c r="C179" s="45">
        <v>-90.966830000000002</v>
      </c>
      <c r="D179">
        <v>37.28904</v>
      </c>
      <c r="E179">
        <v>-2.4395060000000002</v>
      </c>
      <c r="F179" s="1">
        <v>1.80874E-2</v>
      </c>
      <c r="G179" s="45">
        <v>-164.05199999999999</v>
      </c>
      <c r="H179" s="45">
        <v>-17.88166</v>
      </c>
    </row>
    <row r="180" spans="1:8" x14ac:dyDescent="0.25">
      <c r="A180" t="s">
        <v>82</v>
      </c>
      <c r="B180">
        <v>-37.429310000000001</v>
      </c>
      <c r="C180" s="45">
        <v>-37.429310000000001</v>
      </c>
      <c r="D180">
        <v>13.122999999999999</v>
      </c>
      <c r="E180">
        <v>-2.8521920000000001</v>
      </c>
      <c r="F180" s="1">
        <v>6.1774430000000003E-3</v>
      </c>
      <c r="G180" s="45">
        <v>-63.149920000000002</v>
      </c>
      <c r="H180" s="45">
        <v>-11.7087</v>
      </c>
    </row>
    <row r="236" spans="1:8" x14ac:dyDescent="0.25">
      <c r="A236" t="s">
        <v>90</v>
      </c>
      <c r="B236">
        <v>16.058119999999999</v>
      </c>
      <c r="C236" s="45">
        <v>16.058119999999999</v>
      </c>
      <c r="D236">
        <v>1.9498549999999999</v>
      </c>
      <c r="E236">
        <v>8.2355420000000006</v>
      </c>
      <c r="F236" s="1">
        <v>1.8811060000000001E-8</v>
      </c>
      <c r="G236" s="45">
        <v>12.236470000000001</v>
      </c>
      <c r="H236" s="45">
        <v>19.879760000000001</v>
      </c>
    </row>
    <row r="237" spans="1:8" x14ac:dyDescent="0.25">
      <c r="A237" t="s">
        <v>83</v>
      </c>
      <c r="B237">
        <v>113.2664</v>
      </c>
      <c r="C237" s="45">
        <v>113.2664</v>
      </c>
      <c r="D237">
        <v>37.696849999999998</v>
      </c>
      <c r="E237">
        <v>3.004664</v>
      </c>
      <c r="F237" s="52">
        <v>6.137338E-3</v>
      </c>
      <c r="G237" s="45">
        <v>39.381880000000002</v>
      </c>
      <c r="H237" s="45">
        <v>187.1508</v>
      </c>
    </row>
    <row r="238" spans="1:8" x14ac:dyDescent="0.25">
      <c r="A238" t="s">
        <v>293</v>
      </c>
      <c r="B238">
        <v>-15.3391</v>
      </c>
      <c r="C238" s="45">
        <v>-15.3391</v>
      </c>
      <c r="D238">
        <v>6.3571119999999999</v>
      </c>
      <c r="E238">
        <v>-2.412903</v>
      </c>
      <c r="F238" s="52">
        <v>2.3826449999999999E-2</v>
      </c>
      <c r="G238" s="45">
        <v>-27.7988</v>
      </c>
      <c r="H238" s="45">
        <v>-2.8793850000000001</v>
      </c>
    </row>
    <row r="239" spans="1:8" x14ac:dyDescent="0.25">
      <c r="A239" t="s">
        <v>92</v>
      </c>
      <c r="B239">
        <v>-287.61689999999999</v>
      </c>
      <c r="C239" s="45">
        <v>-287.61689999999999</v>
      </c>
      <c r="D239">
        <v>81.765820000000005</v>
      </c>
      <c r="E239">
        <v>-3.5175689999999999</v>
      </c>
      <c r="F239" s="52">
        <v>1.763974E-3</v>
      </c>
      <c r="G239" s="45">
        <v>-447.87490000000003</v>
      </c>
      <c r="H239" s="45">
        <v>-127.3588</v>
      </c>
    </row>
    <row r="240" spans="1:8" x14ac:dyDescent="0.25">
      <c r="A240" t="s">
        <v>294</v>
      </c>
      <c r="B240">
        <v>-35.482480000000002</v>
      </c>
      <c r="C240" s="45">
        <v>-35.482480000000002</v>
      </c>
      <c r="D240">
        <v>8.1665100000000006</v>
      </c>
      <c r="E240">
        <v>-4.3448760000000002</v>
      </c>
      <c r="F240" s="52">
        <v>2.1975090000000001E-4</v>
      </c>
      <c r="G240" s="45">
        <v>-51.48854</v>
      </c>
      <c r="H240" s="45">
        <v>-19.476410000000001</v>
      </c>
    </row>
    <row r="241" spans="1:8" x14ac:dyDescent="0.25">
      <c r="A241" t="s">
        <v>292</v>
      </c>
      <c r="B241">
        <v>-144.83420000000001</v>
      </c>
      <c r="C241" s="45">
        <v>-144.83420000000001</v>
      </c>
      <c r="D241">
        <v>30.619150000000001</v>
      </c>
      <c r="E241">
        <v>-4.7301830000000002</v>
      </c>
      <c r="F241" s="1">
        <v>8.2466340000000003E-5</v>
      </c>
      <c r="G241" s="45">
        <v>-204.8466</v>
      </c>
      <c r="H241" s="45">
        <v>-84.821759999999998</v>
      </c>
    </row>
    <row r="242" spans="1:8" x14ac:dyDescent="0.25">
      <c r="G242" s="45"/>
      <c r="H242" s="45"/>
    </row>
  </sheetData>
  <sortState xmlns:xlrd2="http://schemas.microsoft.com/office/spreadsheetml/2017/richdata2" ref="A236:G241">
    <sortCondition descending="1" ref="D236:D241"/>
  </sortState>
  <mergeCells count="4">
    <mergeCell ref="B5:B6"/>
    <mergeCell ref="C5:C6"/>
    <mergeCell ref="D5:F5"/>
    <mergeCell ref="G5:H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1:D50"/>
  <sheetViews>
    <sheetView topLeftCell="A10" zoomScale="85" zoomScaleNormal="85" workbookViewId="0">
      <selection activeCell="K22" sqref="K22"/>
    </sheetView>
  </sheetViews>
  <sheetFormatPr defaultRowHeight="15" x14ac:dyDescent="0.25"/>
  <cols>
    <col min="3" max="3" width="14.85546875" style="186" customWidth="1"/>
    <col min="4" max="4" width="14.85546875" style="61" customWidth="1"/>
  </cols>
  <sheetData>
    <row r="1" spans="3:4" ht="15.75" thickBot="1" x14ac:dyDescent="0.3"/>
    <row r="2" spans="3:4" ht="29.25" thickBot="1" x14ac:dyDescent="0.3">
      <c r="C2" s="189" t="s">
        <v>275</v>
      </c>
      <c r="D2" s="130" t="s">
        <v>426</v>
      </c>
    </row>
    <row r="3" spans="3:4" x14ac:dyDescent="0.25">
      <c r="C3" s="187"/>
      <c r="D3" s="188"/>
    </row>
    <row r="4" spans="3:4" x14ac:dyDescent="0.25">
      <c r="C4" s="190">
        <f t="shared" ref="C4:C42" si="0">C3+1</f>
        <v>1</v>
      </c>
      <c r="D4" s="62" t="s">
        <v>425</v>
      </c>
    </row>
    <row r="5" spans="3:4" x14ac:dyDescent="0.25">
      <c r="C5" s="190">
        <f t="shared" si="0"/>
        <v>2</v>
      </c>
      <c r="D5" s="62" t="s">
        <v>425</v>
      </c>
    </row>
    <row r="6" spans="3:4" x14ac:dyDescent="0.25">
      <c r="C6" s="190">
        <f t="shared" si="0"/>
        <v>3</v>
      </c>
      <c r="D6" s="62" t="s">
        <v>425</v>
      </c>
    </row>
    <row r="7" spans="3:4" x14ac:dyDescent="0.25">
      <c r="C7" s="190">
        <f t="shared" si="0"/>
        <v>4</v>
      </c>
      <c r="D7" s="62" t="s">
        <v>425</v>
      </c>
    </row>
    <row r="8" spans="3:4" x14ac:dyDescent="0.25">
      <c r="C8" s="190">
        <f t="shared" si="0"/>
        <v>5</v>
      </c>
      <c r="D8" s="62" t="s">
        <v>425</v>
      </c>
    </row>
    <row r="9" spans="3:4" x14ac:dyDescent="0.25">
      <c r="C9" s="190">
        <f t="shared" si="0"/>
        <v>6</v>
      </c>
      <c r="D9" s="62" t="s">
        <v>425</v>
      </c>
    </row>
    <row r="10" spans="3:4" x14ac:dyDescent="0.25">
      <c r="C10" s="190">
        <f t="shared" si="0"/>
        <v>7</v>
      </c>
      <c r="D10" s="62" t="s">
        <v>425</v>
      </c>
    </row>
    <row r="11" spans="3:4" x14ac:dyDescent="0.25">
      <c r="C11" s="190">
        <f t="shared" si="0"/>
        <v>8</v>
      </c>
      <c r="D11" s="62" t="s">
        <v>425</v>
      </c>
    </row>
    <row r="12" spans="3:4" x14ac:dyDescent="0.25">
      <c r="C12" s="190">
        <f t="shared" si="0"/>
        <v>9</v>
      </c>
      <c r="D12" s="62" t="s">
        <v>425</v>
      </c>
    </row>
    <row r="13" spans="3:4" x14ac:dyDescent="0.25">
      <c r="C13" s="190">
        <f t="shared" si="0"/>
        <v>10</v>
      </c>
      <c r="D13" s="63">
        <v>1.03E+150</v>
      </c>
    </row>
    <row r="14" spans="3:4" x14ac:dyDescent="0.25">
      <c r="C14" s="190">
        <f t="shared" si="0"/>
        <v>11</v>
      </c>
      <c r="D14" s="63">
        <v>3.5699999999999999E+147</v>
      </c>
    </row>
    <row r="15" spans="3:4" x14ac:dyDescent="0.25">
      <c r="C15" s="190">
        <f t="shared" si="0"/>
        <v>12</v>
      </c>
      <c r="D15" s="63">
        <v>4.1400000000000001E+134</v>
      </c>
    </row>
    <row r="16" spans="3:4" x14ac:dyDescent="0.25">
      <c r="C16" s="190">
        <f t="shared" si="0"/>
        <v>13</v>
      </c>
      <c r="D16" s="63">
        <v>3.4500000000000002E+132</v>
      </c>
    </row>
    <row r="17" spans="3:4" x14ac:dyDescent="0.25">
      <c r="C17" s="190">
        <f t="shared" si="0"/>
        <v>14</v>
      </c>
      <c r="D17" s="63">
        <v>1.14E+131</v>
      </c>
    </row>
    <row r="18" spans="3:4" x14ac:dyDescent="0.25">
      <c r="C18" s="190">
        <f t="shared" si="0"/>
        <v>15</v>
      </c>
      <c r="D18" s="63">
        <v>5.8599999999999997E+63</v>
      </c>
    </row>
    <row r="19" spans="3:4" x14ac:dyDescent="0.25">
      <c r="C19" s="190">
        <f t="shared" si="0"/>
        <v>16</v>
      </c>
      <c r="D19" s="63">
        <v>5.0199999999999999E+61</v>
      </c>
    </row>
    <row r="20" spans="3:4" x14ac:dyDescent="0.25">
      <c r="C20" s="190">
        <f t="shared" si="0"/>
        <v>17</v>
      </c>
      <c r="D20" s="63">
        <v>1.97E+59</v>
      </c>
    </row>
    <row r="21" spans="3:4" x14ac:dyDescent="0.25">
      <c r="C21" s="190">
        <f t="shared" si="0"/>
        <v>18</v>
      </c>
      <c r="D21" s="63">
        <v>1.29E+58</v>
      </c>
    </row>
    <row r="22" spans="3:4" x14ac:dyDescent="0.25">
      <c r="C22" s="190">
        <f t="shared" si="0"/>
        <v>19</v>
      </c>
      <c r="D22" s="63">
        <v>9.5900000000000007E+53</v>
      </c>
    </row>
    <row r="23" spans="3:4" x14ac:dyDescent="0.25">
      <c r="C23" s="190">
        <f t="shared" si="0"/>
        <v>20</v>
      </c>
      <c r="D23" s="63">
        <v>2.05E+52</v>
      </c>
    </row>
    <row r="24" spans="3:4" x14ac:dyDescent="0.25">
      <c r="C24" s="190">
        <f t="shared" si="0"/>
        <v>21</v>
      </c>
      <c r="D24" s="63">
        <v>6.3900000000000002E+46</v>
      </c>
    </row>
    <row r="25" spans="3:4" x14ac:dyDescent="0.25">
      <c r="C25" s="190">
        <f t="shared" si="0"/>
        <v>22</v>
      </c>
      <c r="D25" s="63">
        <v>8.9099999999999998E+45</v>
      </c>
    </row>
    <row r="26" spans="3:4" x14ac:dyDescent="0.25">
      <c r="C26" s="190">
        <f t="shared" si="0"/>
        <v>23</v>
      </c>
      <c r="D26" s="63">
        <v>8.1499999999999997E+45</v>
      </c>
    </row>
    <row r="27" spans="3:4" x14ac:dyDescent="0.25">
      <c r="C27" s="190">
        <f t="shared" si="0"/>
        <v>24</v>
      </c>
      <c r="D27" s="63">
        <v>1.8299999999999999E+45</v>
      </c>
    </row>
    <row r="28" spans="3:4" x14ac:dyDescent="0.25">
      <c r="C28" s="190">
        <f t="shared" si="0"/>
        <v>25</v>
      </c>
      <c r="D28" s="63">
        <v>2.6899999999999999E+35</v>
      </c>
    </row>
    <row r="29" spans="3:4" x14ac:dyDescent="0.25">
      <c r="C29" s="190">
        <f t="shared" si="0"/>
        <v>26</v>
      </c>
      <c r="D29" s="63">
        <v>2.4600000000000001E+32</v>
      </c>
    </row>
    <row r="30" spans="3:4" x14ac:dyDescent="0.25">
      <c r="C30" s="190">
        <f t="shared" si="0"/>
        <v>27</v>
      </c>
      <c r="D30" s="63">
        <v>9.0900000000000003E+27</v>
      </c>
    </row>
    <row r="31" spans="3:4" x14ac:dyDescent="0.25">
      <c r="C31" s="190">
        <f t="shared" si="0"/>
        <v>28</v>
      </c>
      <c r="D31" s="63">
        <v>4.5399999999999998E+27</v>
      </c>
    </row>
    <row r="32" spans="3:4" x14ac:dyDescent="0.25">
      <c r="C32" s="190">
        <f t="shared" si="0"/>
        <v>29</v>
      </c>
      <c r="D32" s="63">
        <v>6.11E+18</v>
      </c>
    </row>
    <row r="33" spans="3:4" x14ac:dyDescent="0.25">
      <c r="C33" s="190">
        <f t="shared" si="0"/>
        <v>30</v>
      </c>
      <c r="D33" s="63">
        <v>849000000000</v>
      </c>
    </row>
    <row r="34" spans="3:4" x14ac:dyDescent="0.25">
      <c r="C34" s="190">
        <f t="shared" si="0"/>
        <v>31</v>
      </c>
      <c r="D34" s="63">
        <v>1670000000</v>
      </c>
    </row>
    <row r="35" spans="3:4" x14ac:dyDescent="0.25">
      <c r="C35" s="190">
        <f t="shared" si="0"/>
        <v>32</v>
      </c>
      <c r="D35" s="63">
        <v>3540000</v>
      </c>
    </row>
    <row r="36" spans="3:4" x14ac:dyDescent="0.25">
      <c r="C36" s="190">
        <f t="shared" si="0"/>
        <v>33</v>
      </c>
      <c r="D36" s="63">
        <v>37100</v>
      </c>
    </row>
    <row r="37" spans="3:4" x14ac:dyDescent="0.25">
      <c r="C37" s="190">
        <f t="shared" si="0"/>
        <v>34</v>
      </c>
      <c r="D37" s="63">
        <v>1090</v>
      </c>
    </row>
    <row r="38" spans="3:4" x14ac:dyDescent="0.25">
      <c r="C38" s="190">
        <f t="shared" si="0"/>
        <v>35</v>
      </c>
      <c r="D38" s="62">
        <v>408.35</v>
      </c>
    </row>
    <row r="39" spans="3:4" x14ac:dyDescent="0.25">
      <c r="C39" s="190">
        <f t="shared" si="0"/>
        <v>36</v>
      </c>
      <c r="D39" s="62">
        <v>219.1</v>
      </c>
    </row>
    <row r="40" spans="3:4" x14ac:dyDescent="0.25">
      <c r="C40" s="190">
        <f t="shared" si="0"/>
        <v>37</v>
      </c>
      <c r="D40" s="62">
        <v>74.13</v>
      </c>
    </row>
    <row r="41" spans="3:4" x14ac:dyDescent="0.25">
      <c r="C41" s="190">
        <f t="shared" si="0"/>
        <v>38</v>
      </c>
      <c r="D41" s="62">
        <v>36.72</v>
      </c>
    </row>
    <row r="42" spans="3:4" x14ac:dyDescent="0.25">
      <c r="C42" s="190">
        <f t="shared" si="0"/>
        <v>39</v>
      </c>
      <c r="D42" s="62">
        <v>31.52</v>
      </c>
    </row>
    <row r="43" spans="3:4" x14ac:dyDescent="0.25">
      <c r="C43" s="190">
        <f t="shared" ref="C43:C50" si="1">C42+1</f>
        <v>40</v>
      </c>
      <c r="D43" s="62">
        <v>29.75</v>
      </c>
    </row>
    <row r="44" spans="3:4" x14ac:dyDescent="0.25">
      <c r="C44" s="190">
        <f t="shared" si="1"/>
        <v>41</v>
      </c>
      <c r="D44" s="62">
        <v>29.75</v>
      </c>
    </row>
    <row r="45" spans="3:4" x14ac:dyDescent="0.25">
      <c r="C45" s="190">
        <f t="shared" si="1"/>
        <v>42</v>
      </c>
      <c r="D45" s="62">
        <v>10.29</v>
      </c>
    </row>
    <row r="46" spans="3:4" x14ac:dyDescent="0.25">
      <c r="C46" s="190">
        <f t="shared" si="1"/>
        <v>43</v>
      </c>
      <c r="D46" s="62">
        <v>9.0399999999999991</v>
      </c>
    </row>
    <row r="47" spans="3:4" x14ac:dyDescent="0.25">
      <c r="C47" s="190">
        <f t="shared" si="1"/>
        <v>44</v>
      </c>
      <c r="D47" s="62">
        <v>9.0299999999999994</v>
      </c>
    </row>
    <row r="48" spans="3:4" x14ac:dyDescent="0.25">
      <c r="C48" s="190">
        <f t="shared" si="1"/>
        <v>45</v>
      </c>
      <c r="D48" s="62">
        <v>8.84</v>
      </c>
    </row>
    <row r="49" spans="3:4" x14ac:dyDescent="0.25">
      <c r="C49" s="190">
        <f t="shared" si="1"/>
        <v>46</v>
      </c>
      <c r="D49" s="62">
        <v>5.53</v>
      </c>
    </row>
    <row r="50" spans="3:4" ht="15.75" thickBot="1" x14ac:dyDescent="0.3">
      <c r="C50" s="191">
        <f t="shared" si="1"/>
        <v>47</v>
      </c>
      <c r="D50" s="64">
        <v>1.54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4:G13"/>
  <sheetViews>
    <sheetView workbookViewId="0">
      <selection activeCell="B5" sqref="B5:G11"/>
    </sheetView>
  </sheetViews>
  <sheetFormatPr defaultRowHeight="15" x14ac:dyDescent="0.25"/>
  <cols>
    <col min="2" max="4" width="16.28515625" customWidth="1"/>
    <col min="5" max="5" width="13.7109375" bestFit="1" customWidth="1"/>
    <col min="6" max="6" width="12.7109375" customWidth="1"/>
    <col min="7" max="7" width="14.42578125" customWidth="1"/>
  </cols>
  <sheetData>
    <row r="4" spans="2:7" ht="15.75" thickBot="1" x14ac:dyDescent="0.3"/>
    <row r="5" spans="2:7" ht="15.75" thickBot="1" x14ac:dyDescent="0.3">
      <c r="B5" s="441" t="s">
        <v>278</v>
      </c>
      <c r="C5" s="442"/>
      <c r="D5" s="442"/>
      <c r="E5" s="443"/>
      <c r="F5" s="421" t="s">
        <v>276</v>
      </c>
      <c r="G5" s="445" t="s">
        <v>277</v>
      </c>
    </row>
    <row r="6" spans="2:7" ht="15.75" customHeight="1" thickBot="1" x14ac:dyDescent="0.3">
      <c r="B6" s="438" t="s">
        <v>267</v>
      </c>
      <c r="C6" s="439"/>
      <c r="D6" s="438" t="s">
        <v>268</v>
      </c>
      <c r="E6" s="440"/>
      <c r="F6" s="422"/>
      <c r="G6" s="446"/>
    </row>
    <row r="7" spans="2:7" ht="15.75" thickBot="1" x14ac:dyDescent="0.3">
      <c r="B7" s="206" t="s">
        <v>275</v>
      </c>
      <c r="C7" s="207" t="s">
        <v>95</v>
      </c>
      <c r="D7" s="194" t="s">
        <v>275</v>
      </c>
      <c r="E7" s="121" t="s">
        <v>95</v>
      </c>
      <c r="F7" s="444"/>
      <c r="G7" s="447"/>
    </row>
    <row r="8" spans="2:7" x14ac:dyDescent="0.25">
      <c r="B8" s="95"/>
      <c r="C8" s="97"/>
      <c r="D8" s="95"/>
      <c r="E8" s="102"/>
      <c r="F8" s="70"/>
      <c r="G8" s="103"/>
    </row>
    <row r="9" spans="2:7" x14ac:dyDescent="0.25">
      <c r="B9" s="41" t="s">
        <v>271</v>
      </c>
      <c r="C9" s="198">
        <v>16.055299999999999</v>
      </c>
      <c r="D9" s="41" t="s">
        <v>274</v>
      </c>
      <c r="E9" s="200">
        <v>36.499899999999997</v>
      </c>
      <c r="F9" s="201">
        <f>E9-C9</f>
        <v>20.444599999999998</v>
      </c>
      <c r="G9" s="202">
        <f>E9/C9</f>
        <v>2.2733863583987843</v>
      </c>
    </row>
    <row r="10" spans="2:7" x14ac:dyDescent="0.25">
      <c r="B10" s="41" t="s">
        <v>270</v>
      </c>
      <c r="C10" s="198">
        <v>13.305099999999999</v>
      </c>
      <c r="D10" s="41" t="s">
        <v>273</v>
      </c>
      <c r="E10" s="200">
        <v>39.112499999999997</v>
      </c>
      <c r="F10" s="201">
        <f t="shared" ref="F10:F11" si="0">E10-C10</f>
        <v>25.807399999999998</v>
      </c>
      <c r="G10" s="202">
        <f t="shared" ref="G10:G11" si="1">E10/C10</f>
        <v>2.9396622347821513</v>
      </c>
    </row>
    <row r="11" spans="2:7" ht="15.75" thickBot="1" x14ac:dyDescent="0.3">
      <c r="B11" s="48" t="s">
        <v>269</v>
      </c>
      <c r="C11" s="199">
        <v>8.5449000000000002</v>
      </c>
      <c r="D11" s="48" t="s">
        <v>272</v>
      </c>
      <c r="E11" s="203">
        <v>42.714399999999998</v>
      </c>
      <c r="F11" s="204">
        <f t="shared" si="0"/>
        <v>34.169499999999999</v>
      </c>
      <c r="G11" s="205">
        <f t="shared" si="1"/>
        <v>4.9988180084026723</v>
      </c>
    </row>
    <row r="12" spans="2:7" x14ac:dyDescent="0.25">
      <c r="C12" s="53"/>
      <c r="E12" s="53"/>
      <c r="F12" s="53"/>
      <c r="G12" s="53"/>
    </row>
    <row r="13" spans="2:7" x14ac:dyDescent="0.25">
      <c r="E13" s="53"/>
      <c r="F13" s="53"/>
      <c r="G13" s="53"/>
    </row>
  </sheetData>
  <mergeCells count="5">
    <mergeCell ref="B5:E5"/>
    <mergeCell ref="B6:C6"/>
    <mergeCell ref="D6:E6"/>
    <mergeCell ref="F5:F7"/>
    <mergeCell ref="G5:G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2:M21"/>
  <sheetViews>
    <sheetView zoomScale="115" zoomScaleNormal="115" workbookViewId="0">
      <selection activeCell="E28" sqref="E28"/>
    </sheetView>
  </sheetViews>
  <sheetFormatPr defaultRowHeight="15" x14ac:dyDescent="0.25"/>
  <cols>
    <col min="4" max="4" width="25" customWidth="1"/>
    <col min="5" max="5" width="26" customWidth="1"/>
    <col min="6" max="9" width="13.85546875" customWidth="1"/>
    <col min="10" max="12" width="15.5703125" customWidth="1"/>
  </cols>
  <sheetData>
    <row r="2" spans="3:13" x14ac:dyDescent="0.25">
      <c r="D2" s="122" t="s">
        <v>284</v>
      </c>
    </row>
    <row r="3" spans="3:13" ht="15.75" thickBot="1" x14ac:dyDescent="0.3"/>
    <row r="4" spans="3:13" ht="15.75" thickBot="1" x14ac:dyDescent="0.3">
      <c r="C4" s="92"/>
      <c r="D4" s="423" t="s">
        <v>97</v>
      </c>
      <c r="E4" s="424"/>
      <c r="F4" s="425"/>
      <c r="G4" s="423" t="s">
        <v>281</v>
      </c>
      <c r="H4" s="424"/>
      <c r="I4" s="424"/>
      <c r="J4" s="425"/>
      <c r="M4" s="92"/>
    </row>
    <row r="5" spans="3:13" ht="15.75" thickBot="1" x14ac:dyDescent="0.3">
      <c r="C5" s="90"/>
      <c r="D5" s="324" t="s">
        <v>0</v>
      </c>
      <c r="E5" s="65" t="s">
        <v>98</v>
      </c>
      <c r="F5" s="87" t="s">
        <v>3</v>
      </c>
      <c r="G5" s="114" t="s">
        <v>4</v>
      </c>
      <c r="H5" s="132" t="s">
        <v>5</v>
      </c>
      <c r="I5" s="114" t="s">
        <v>280</v>
      </c>
      <c r="J5" s="132" t="s">
        <v>99</v>
      </c>
      <c r="K5" s="92"/>
      <c r="L5" s="92"/>
      <c r="M5" s="90"/>
    </row>
    <row r="6" spans="3:13" x14ac:dyDescent="0.25">
      <c r="C6" s="90"/>
      <c r="D6" s="109"/>
      <c r="E6" s="137"/>
      <c r="F6" s="107"/>
      <c r="G6" s="141"/>
      <c r="H6" s="133"/>
      <c r="I6" s="135"/>
      <c r="J6" s="133"/>
      <c r="K6" s="90"/>
      <c r="L6" s="90"/>
      <c r="M6" s="90"/>
    </row>
    <row r="7" spans="3:13" x14ac:dyDescent="0.25">
      <c r="D7" s="110" t="s">
        <v>282</v>
      </c>
      <c r="E7" s="138"/>
      <c r="F7" s="108"/>
      <c r="G7" s="142"/>
      <c r="H7" s="134"/>
      <c r="I7" s="136"/>
      <c r="J7" s="134"/>
      <c r="K7" s="90"/>
      <c r="L7" s="90"/>
    </row>
    <row r="8" spans="3:13" x14ac:dyDescent="0.25">
      <c r="D8" s="30" t="s">
        <v>279</v>
      </c>
      <c r="E8" s="139" t="s">
        <v>991</v>
      </c>
      <c r="F8" s="56">
        <v>2.7000000000000003E-54</v>
      </c>
      <c r="G8" s="129">
        <v>0.91210000000000002</v>
      </c>
      <c r="H8" s="46">
        <v>2.3519000000000001</v>
      </c>
      <c r="I8" s="43">
        <v>1038.7380000000001</v>
      </c>
      <c r="J8" s="44">
        <v>2.7000000000000003E-54</v>
      </c>
    </row>
    <row r="9" spans="3:13" x14ac:dyDescent="0.25">
      <c r="D9" s="30"/>
      <c r="E9" s="139"/>
      <c r="F9" s="28"/>
      <c r="G9" s="129"/>
      <c r="H9" s="46"/>
      <c r="I9" s="43"/>
      <c r="J9" s="42"/>
    </row>
    <row r="10" spans="3:13" x14ac:dyDescent="0.25">
      <c r="D10" s="89" t="s">
        <v>283</v>
      </c>
      <c r="E10" s="139"/>
      <c r="F10" s="28"/>
      <c r="G10" s="129"/>
      <c r="H10" s="46"/>
      <c r="I10" s="43"/>
      <c r="J10" s="42"/>
    </row>
    <row r="11" spans="3:13" x14ac:dyDescent="0.25">
      <c r="D11" s="243" t="s">
        <v>1270</v>
      </c>
      <c r="E11" s="139" t="s">
        <v>990</v>
      </c>
      <c r="F11" s="56">
        <v>1.36E-102</v>
      </c>
      <c r="G11" s="129">
        <v>0.99209999999999998</v>
      </c>
      <c r="H11" s="46">
        <v>0.70660000000000001</v>
      </c>
      <c r="I11" s="43">
        <v>4168.9790000000003</v>
      </c>
      <c r="J11" s="44">
        <v>2.4E-102</v>
      </c>
    </row>
    <row r="12" spans="3:13" x14ac:dyDescent="0.25">
      <c r="D12" s="243" t="s">
        <v>1272</v>
      </c>
      <c r="E12" s="139" t="s">
        <v>992</v>
      </c>
      <c r="F12" s="145">
        <v>1.8699999999999999E-38</v>
      </c>
      <c r="G12" s="41"/>
      <c r="H12" s="42"/>
      <c r="I12" s="43"/>
      <c r="J12" s="44"/>
    </row>
    <row r="13" spans="3:13" ht="15.75" thickBot="1" x14ac:dyDescent="0.3">
      <c r="D13" s="244" t="s">
        <v>1271</v>
      </c>
      <c r="E13" s="140" t="s">
        <v>993</v>
      </c>
      <c r="F13" s="146">
        <v>1.5399999999999999E-41</v>
      </c>
      <c r="G13" s="48"/>
      <c r="H13" s="60"/>
      <c r="I13" s="58"/>
      <c r="J13" s="51"/>
    </row>
    <row r="16" spans="3:13" x14ac:dyDescent="0.25">
      <c r="D16" s="122" t="s">
        <v>285</v>
      </c>
      <c r="E16" s="382"/>
      <c r="F16" s="382"/>
      <c r="G16" s="382"/>
      <c r="H16" s="382"/>
      <c r="I16" s="382"/>
      <c r="J16" s="382"/>
      <c r="K16" s="382"/>
    </row>
    <row r="17" spans="4:11" ht="15.75" thickBot="1" x14ac:dyDescent="0.3">
      <c r="D17" s="382"/>
      <c r="E17" s="382"/>
      <c r="F17" s="382"/>
      <c r="G17" s="382"/>
      <c r="H17" s="382"/>
      <c r="I17" s="382"/>
      <c r="J17" s="382"/>
      <c r="K17" s="382"/>
    </row>
    <row r="18" spans="4:11" ht="15.75" thickBot="1" x14ac:dyDescent="0.3">
      <c r="D18" s="416" t="s">
        <v>97</v>
      </c>
      <c r="E18" s="417"/>
      <c r="F18" s="417"/>
      <c r="G18" s="417"/>
      <c r="H18" s="418"/>
      <c r="I18" s="416" t="s">
        <v>281</v>
      </c>
      <c r="J18" s="417"/>
      <c r="K18" s="418"/>
    </row>
    <row r="19" spans="4:11" ht="15.75" thickBot="1" x14ac:dyDescent="0.3">
      <c r="D19" s="409" t="s">
        <v>0</v>
      </c>
      <c r="E19" s="325" t="s">
        <v>1273</v>
      </c>
      <c r="F19" s="326" t="s">
        <v>1274</v>
      </c>
      <c r="G19" s="326" t="s">
        <v>960</v>
      </c>
      <c r="H19" s="326" t="s">
        <v>1275</v>
      </c>
      <c r="I19" s="124" t="s">
        <v>286</v>
      </c>
      <c r="J19" s="125" t="s">
        <v>87</v>
      </c>
      <c r="K19" s="126" t="s">
        <v>88</v>
      </c>
    </row>
    <row r="20" spans="4:11" x14ac:dyDescent="0.25">
      <c r="D20" s="119"/>
      <c r="E20" s="100"/>
      <c r="F20" s="116"/>
      <c r="G20" s="116"/>
      <c r="H20" s="143"/>
      <c r="I20" s="100"/>
      <c r="J20" s="116"/>
      <c r="K20" s="101"/>
    </row>
    <row r="21" spans="4:11" ht="15.75" thickBot="1" x14ac:dyDescent="0.3">
      <c r="D21" s="389" t="s">
        <v>287</v>
      </c>
      <c r="E21" s="118">
        <v>8.7934000000000001</v>
      </c>
      <c r="F21" s="260">
        <v>8.9873999999999992</v>
      </c>
      <c r="G21" s="388">
        <v>1821.134</v>
      </c>
      <c r="H21" s="281" t="s">
        <v>979</v>
      </c>
      <c r="I21" s="118">
        <v>-89.612099999999998</v>
      </c>
      <c r="J21" s="388">
        <v>200.8108</v>
      </c>
      <c r="K21" s="345">
        <v>229.0368</v>
      </c>
    </row>
  </sheetData>
  <mergeCells count="4">
    <mergeCell ref="D4:F4"/>
    <mergeCell ref="G4:J4"/>
    <mergeCell ref="D18:H18"/>
    <mergeCell ref="I18:K18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C2:I18"/>
  <sheetViews>
    <sheetView workbookViewId="0">
      <selection activeCell="N8" sqref="N8"/>
    </sheetView>
  </sheetViews>
  <sheetFormatPr defaultRowHeight="15" x14ac:dyDescent="0.25"/>
  <cols>
    <col min="2" max="2" width="18.5703125" customWidth="1"/>
    <col min="3" max="3" width="23.85546875" bestFit="1" customWidth="1"/>
    <col min="4" max="6" width="14.5703125" customWidth="1"/>
    <col min="7" max="7" width="32.42578125" customWidth="1"/>
    <col min="8" max="8" width="26" customWidth="1"/>
    <col min="9" max="9" width="18.5703125" customWidth="1"/>
  </cols>
  <sheetData>
    <row r="2" spans="3:8" ht="15.75" thickBot="1" x14ac:dyDescent="0.3"/>
    <row r="3" spans="3:8" ht="15.75" thickBot="1" x14ac:dyDescent="0.3">
      <c r="C3" s="127" t="s">
        <v>0</v>
      </c>
      <c r="D3" s="124" t="s">
        <v>1</v>
      </c>
      <c r="E3" s="125" t="s">
        <v>2</v>
      </c>
      <c r="F3" s="125" t="s">
        <v>5</v>
      </c>
      <c r="G3" s="125" t="s">
        <v>288</v>
      </c>
      <c r="H3" s="126" t="s">
        <v>266</v>
      </c>
    </row>
    <row r="4" spans="3:8" x14ac:dyDescent="0.25">
      <c r="C4" s="119"/>
      <c r="D4" s="100"/>
      <c r="E4" s="116"/>
      <c r="F4" s="101"/>
      <c r="G4" s="100"/>
      <c r="H4" s="101"/>
    </row>
    <row r="5" spans="3:8" x14ac:dyDescent="0.25">
      <c r="C5" s="128" t="s">
        <v>289</v>
      </c>
      <c r="D5" s="94"/>
      <c r="E5" s="93"/>
      <c r="F5" s="117"/>
      <c r="G5" s="95"/>
      <c r="H5" s="102"/>
    </row>
    <row r="6" spans="3:8" x14ac:dyDescent="0.25">
      <c r="C6" s="30" t="s">
        <v>279</v>
      </c>
      <c r="D6" s="129">
        <v>0.25994349999999999</v>
      </c>
      <c r="E6" s="55">
        <v>7.6149449999999997E-3</v>
      </c>
      <c r="F6" s="257">
        <v>2.2311920000000001</v>
      </c>
      <c r="G6" s="272" t="s">
        <v>290</v>
      </c>
      <c r="H6" s="249" t="s">
        <v>291</v>
      </c>
    </row>
    <row r="7" spans="3:8" x14ac:dyDescent="0.25">
      <c r="C7" s="24"/>
      <c r="D7" s="129"/>
      <c r="E7" s="55"/>
      <c r="F7" s="46"/>
      <c r="G7" s="272"/>
      <c r="H7" s="249"/>
    </row>
    <row r="8" spans="3:8" x14ac:dyDescent="0.25">
      <c r="C8" s="128" t="s">
        <v>283</v>
      </c>
      <c r="D8" s="129"/>
      <c r="E8" s="55"/>
      <c r="F8" s="46"/>
      <c r="G8" s="272"/>
      <c r="H8" s="249"/>
    </row>
    <row r="9" spans="3:8" x14ac:dyDescent="0.25">
      <c r="C9" s="243" t="s">
        <v>1270</v>
      </c>
      <c r="D9" s="129">
        <v>75.803200000000004</v>
      </c>
      <c r="E9" s="55">
        <v>0.70660000000000001</v>
      </c>
      <c r="F9" s="46">
        <v>0.70660000000000001</v>
      </c>
      <c r="G9" s="272" t="s">
        <v>994</v>
      </c>
      <c r="H9" s="249" t="s">
        <v>995</v>
      </c>
    </row>
    <row r="10" spans="3:8" x14ac:dyDescent="0.25">
      <c r="C10" s="243" t="s">
        <v>1272</v>
      </c>
      <c r="D10" s="129">
        <v>15.095000000000001</v>
      </c>
      <c r="E10" s="55">
        <v>0.70660000000000001</v>
      </c>
      <c r="F10" s="46">
        <v>0.70660000000000001</v>
      </c>
      <c r="G10" s="278" t="s">
        <v>996</v>
      </c>
      <c r="H10" s="249" t="s">
        <v>997</v>
      </c>
    </row>
    <row r="11" spans="3:8" ht="15.75" thickBot="1" x14ac:dyDescent="0.3">
      <c r="C11" s="244" t="s">
        <v>1271</v>
      </c>
      <c r="D11" s="118">
        <v>16.472899999999999</v>
      </c>
      <c r="E11" s="59">
        <v>0.70660000000000001</v>
      </c>
      <c r="F11" s="50">
        <v>0.70660000000000001</v>
      </c>
      <c r="G11" s="273" t="s">
        <v>998</v>
      </c>
      <c r="H11" s="250" t="s">
        <v>999</v>
      </c>
    </row>
    <row r="12" spans="3:8" x14ac:dyDescent="0.25">
      <c r="G12" s="61"/>
    </row>
    <row r="13" spans="3:8" x14ac:dyDescent="0.25">
      <c r="G13" s="61"/>
    </row>
    <row r="18" spans="9:9" x14ac:dyDescent="0.25">
      <c r="I1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8"/>
  <sheetViews>
    <sheetView workbookViewId="0">
      <selection activeCell="K24" sqref="K24"/>
    </sheetView>
  </sheetViews>
  <sheetFormatPr defaultRowHeight="15" x14ac:dyDescent="0.25"/>
  <cols>
    <col min="1" max="1" width="9.140625" style="232"/>
    <col min="2" max="2" width="11.42578125" style="282" customWidth="1"/>
    <col min="3" max="7" width="16.7109375" style="232" customWidth="1"/>
    <col min="8" max="16384" width="9.140625" style="232"/>
  </cols>
  <sheetData>
    <row r="1" spans="2:9" ht="15.75" thickBot="1" x14ac:dyDescent="0.3"/>
    <row r="2" spans="2:9" ht="60" x14ac:dyDescent="0.25">
      <c r="B2" s="328" t="s">
        <v>428</v>
      </c>
      <c r="C2" s="332" t="s">
        <v>1277</v>
      </c>
      <c r="D2" s="332" t="s">
        <v>1280</v>
      </c>
      <c r="E2" s="332" t="s">
        <v>1278</v>
      </c>
      <c r="F2" s="332" t="s">
        <v>1279</v>
      </c>
      <c r="G2" s="333" t="s">
        <v>1276</v>
      </c>
      <c r="H2" s="329"/>
      <c r="I2" s="329"/>
    </row>
    <row r="3" spans="2:9" x14ac:dyDescent="0.25">
      <c r="B3" s="330">
        <v>1980</v>
      </c>
      <c r="C3" s="258">
        <v>1.0986906999999999</v>
      </c>
      <c r="D3" s="258">
        <v>0</v>
      </c>
      <c r="E3" s="258">
        <v>1.0986906999999999</v>
      </c>
      <c r="F3" s="258">
        <v>0</v>
      </c>
      <c r="G3" s="257">
        <v>0</v>
      </c>
    </row>
    <row r="4" spans="2:9" x14ac:dyDescent="0.25">
      <c r="B4" s="330">
        <v>1981</v>
      </c>
      <c r="C4" s="258">
        <v>0.853736834</v>
      </c>
      <c r="D4" s="258">
        <v>0.12536683000000001</v>
      </c>
      <c r="E4" s="258">
        <v>0.97910366400000004</v>
      </c>
      <c r="F4" s="258">
        <v>0.127465931</v>
      </c>
      <c r="G4" s="257">
        <v>0.16452081599999999</v>
      </c>
    </row>
    <row r="5" spans="2:9" x14ac:dyDescent="0.25">
      <c r="B5" s="330">
        <v>1982</v>
      </c>
      <c r="C5" s="258">
        <v>1.113601837</v>
      </c>
      <c r="D5" s="258">
        <v>0.118417654</v>
      </c>
      <c r="E5" s="258">
        <v>1.232019491</v>
      </c>
      <c r="F5" s="258">
        <v>9.4145143000000001E-2</v>
      </c>
      <c r="G5" s="257">
        <v>0.12151353400000001</v>
      </c>
    </row>
    <row r="6" spans="2:9" x14ac:dyDescent="0.25">
      <c r="B6" s="330">
        <v>1983</v>
      </c>
      <c r="C6" s="258">
        <v>1.0850119890000001</v>
      </c>
      <c r="D6" s="258">
        <v>0.11145627600000001</v>
      </c>
      <c r="E6" s="258">
        <v>1.196468265</v>
      </c>
      <c r="F6" s="258">
        <v>9.2295086999999998E-2</v>
      </c>
      <c r="G6" s="257">
        <v>0.11912565899999999</v>
      </c>
    </row>
    <row r="7" spans="2:9" x14ac:dyDescent="0.25">
      <c r="B7" s="330">
        <v>1984</v>
      </c>
      <c r="C7" s="258">
        <v>0.998723849</v>
      </c>
      <c r="D7" s="258">
        <v>0.191014881</v>
      </c>
      <c r="E7" s="258">
        <v>1.18973873</v>
      </c>
      <c r="F7" s="258">
        <v>0.158144285</v>
      </c>
      <c r="G7" s="257">
        <v>0.20411749700000001</v>
      </c>
    </row>
    <row r="8" spans="2:9" x14ac:dyDescent="0.25">
      <c r="B8" s="330">
        <v>1985</v>
      </c>
      <c r="C8" s="258">
        <v>1.150409894</v>
      </c>
      <c r="D8" s="258">
        <v>0.32829618100000002</v>
      </c>
      <c r="E8" s="258">
        <v>1.4787060750000001</v>
      </c>
      <c r="F8" s="258">
        <v>0.218315645</v>
      </c>
      <c r="G8" s="257">
        <v>0.28178092599999999</v>
      </c>
    </row>
    <row r="9" spans="2:9" x14ac:dyDescent="0.25">
      <c r="B9" s="330">
        <v>1986</v>
      </c>
      <c r="C9" s="258">
        <v>1.165083087</v>
      </c>
      <c r="D9" s="258">
        <v>0.40786088599999998</v>
      </c>
      <c r="E9" s="258">
        <v>1.5729439730000001</v>
      </c>
      <c r="F9" s="258">
        <v>0.24963544300000001</v>
      </c>
      <c r="G9" s="257">
        <v>0.32220552200000002</v>
      </c>
    </row>
    <row r="10" spans="2:9" x14ac:dyDescent="0.25">
      <c r="B10" s="330">
        <v>1987</v>
      </c>
      <c r="C10" s="258">
        <v>1.0283142810000001</v>
      </c>
      <c r="D10" s="258">
        <v>0.31435512199999999</v>
      </c>
      <c r="E10" s="258">
        <v>1.3426694029999999</v>
      </c>
      <c r="F10" s="258">
        <v>0.213061946</v>
      </c>
      <c r="G10" s="257">
        <v>0.27499995399999999</v>
      </c>
    </row>
    <row r="11" spans="2:9" x14ac:dyDescent="0.25">
      <c r="B11" s="330">
        <v>1988</v>
      </c>
      <c r="C11" s="258">
        <v>1.0862566170000001</v>
      </c>
      <c r="D11" s="258">
        <v>0.56701470200000004</v>
      </c>
      <c r="E11" s="258">
        <v>1.6532713189999999</v>
      </c>
      <c r="F11" s="258">
        <v>0.33228019199999997</v>
      </c>
      <c r="G11" s="257">
        <v>0.42887544799999999</v>
      </c>
    </row>
    <row r="12" spans="2:9" x14ac:dyDescent="0.25">
      <c r="B12" s="330">
        <v>1989</v>
      </c>
      <c r="C12" s="258">
        <v>0.97832170399999996</v>
      </c>
      <c r="D12" s="258">
        <v>0.293233044</v>
      </c>
      <c r="E12" s="258">
        <v>1.271554748</v>
      </c>
      <c r="F12" s="258">
        <v>0.22759168199999999</v>
      </c>
      <c r="G12" s="257">
        <v>0.29375354599999998</v>
      </c>
    </row>
    <row r="13" spans="2:9" x14ac:dyDescent="0.25">
      <c r="B13" s="330">
        <v>1990</v>
      </c>
      <c r="C13" s="258">
        <v>1.115590802</v>
      </c>
      <c r="D13" s="258">
        <v>0.33675233300000001</v>
      </c>
      <c r="E13" s="258">
        <v>1.452343135</v>
      </c>
      <c r="F13" s="258">
        <v>0.21352246799999999</v>
      </c>
      <c r="G13" s="257">
        <v>0.27559435199999999</v>
      </c>
    </row>
    <row r="14" spans="2:9" x14ac:dyDescent="0.25">
      <c r="B14" s="330">
        <v>1991</v>
      </c>
      <c r="C14" s="258">
        <v>1.0437257099999999</v>
      </c>
      <c r="D14" s="258">
        <v>0.423528562</v>
      </c>
      <c r="E14" s="258">
        <v>1.4672542719999999</v>
      </c>
      <c r="F14" s="258">
        <v>0.27223540000000002</v>
      </c>
      <c r="G14" s="257">
        <v>0.35137538099999999</v>
      </c>
    </row>
    <row r="15" spans="2:9" x14ac:dyDescent="0.25">
      <c r="B15" s="330">
        <v>1992</v>
      </c>
      <c r="C15" s="258">
        <v>1.260327671</v>
      </c>
      <c r="D15" s="258">
        <v>0.52472783899999997</v>
      </c>
      <c r="E15" s="258">
        <v>1.7850555100000001</v>
      </c>
      <c r="F15" s="258">
        <v>0.28338232699999999</v>
      </c>
      <c r="G15" s="257">
        <v>0.36576276699999999</v>
      </c>
    </row>
    <row r="16" spans="2:9" x14ac:dyDescent="0.25">
      <c r="B16" s="330">
        <v>1993</v>
      </c>
      <c r="C16" s="258">
        <v>1.462494382</v>
      </c>
      <c r="D16" s="258">
        <v>0.52497798500000004</v>
      </c>
      <c r="E16" s="258">
        <v>1.9874723670000001</v>
      </c>
      <c r="F16" s="258">
        <v>0.25206930100000002</v>
      </c>
      <c r="G16" s="257">
        <v>0.32534691300000002</v>
      </c>
    </row>
    <row r="17" spans="2:7" x14ac:dyDescent="0.25">
      <c r="B17" s="330">
        <v>1994</v>
      </c>
      <c r="C17" s="258">
        <v>0.66947690999999998</v>
      </c>
      <c r="D17" s="258">
        <v>0.85697652899999999</v>
      </c>
      <c r="E17" s="258">
        <v>1.526453439</v>
      </c>
      <c r="F17" s="258">
        <v>0.555726414</v>
      </c>
      <c r="G17" s="257">
        <v>0.71727843099999999</v>
      </c>
    </row>
    <row r="18" spans="2:7" x14ac:dyDescent="0.25">
      <c r="B18" s="330">
        <v>1995</v>
      </c>
      <c r="C18" s="258">
        <v>1.023091722</v>
      </c>
      <c r="D18" s="258">
        <v>1.116829329</v>
      </c>
      <c r="E18" s="258">
        <v>2.139921051</v>
      </c>
      <c r="F18" s="258">
        <v>0.50798267799999997</v>
      </c>
      <c r="G18" s="257">
        <v>0.65565538899999998</v>
      </c>
    </row>
    <row r="19" spans="2:7" x14ac:dyDescent="0.25">
      <c r="B19" s="330">
        <v>1996</v>
      </c>
      <c r="C19" s="258">
        <v>1.088239481</v>
      </c>
      <c r="D19" s="258">
        <v>0.83583614799999995</v>
      </c>
      <c r="E19" s="258">
        <v>1.9240756290000001</v>
      </c>
      <c r="F19" s="258">
        <v>0.41408241800000001</v>
      </c>
      <c r="G19" s="257">
        <v>0.53445792700000005</v>
      </c>
    </row>
    <row r="20" spans="2:7" x14ac:dyDescent="0.25">
      <c r="B20" s="330">
        <v>1997</v>
      </c>
      <c r="C20" s="258">
        <v>0.84329781800000003</v>
      </c>
      <c r="D20" s="258">
        <v>1.009162865</v>
      </c>
      <c r="E20" s="258">
        <v>1.8524606830000001</v>
      </c>
      <c r="F20" s="258">
        <v>0.53221171199999995</v>
      </c>
      <c r="G20" s="257">
        <v>0.68692790599999998</v>
      </c>
    </row>
    <row r="21" spans="2:7" x14ac:dyDescent="0.25">
      <c r="B21" s="330">
        <v>1998</v>
      </c>
      <c r="C21" s="258">
        <v>0.74979815500000002</v>
      </c>
      <c r="D21" s="258">
        <v>0.95170251800000005</v>
      </c>
      <c r="E21" s="258">
        <v>1.701500673</v>
      </c>
      <c r="F21" s="258">
        <v>0.53006146600000004</v>
      </c>
      <c r="G21" s="257">
        <v>0.68415257399999996</v>
      </c>
    </row>
    <row r="22" spans="2:7" x14ac:dyDescent="0.25">
      <c r="B22" s="330">
        <v>1999</v>
      </c>
      <c r="C22" s="258">
        <v>0.81494591400000005</v>
      </c>
      <c r="D22" s="258">
        <v>1.024080104</v>
      </c>
      <c r="E22" s="258">
        <v>1.839026018</v>
      </c>
      <c r="F22" s="258">
        <v>0.53993456100000004</v>
      </c>
      <c r="G22" s="257">
        <v>0.69689581899999997</v>
      </c>
    </row>
    <row r="23" spans="2:7" x14ac:dyDescent="0.25">
      <c r="B23" s="330">
        <v>2000</v>
      </c>
      <c r="C23" s="258">
        <v>1.2767335820000001</v>
      </c>
      <c r="D23" s="258">
        <v>1.702213486</v>
      </c>
      <c r="E23" s="258">
        <v>2.9789470680000001</v>
      </c>
      <c r="F23" s="258">
        <v>0.56061372799999998</v>
      </c>
      <c r="G23" s="257">
        <v>0.72358650700000005</v>
      </c>
    </row>
    <row r="24" spans="2:7" x14ac:dyDescent="0.25">
      <c r="B24" s="330">
        <v>2001</v>
      </c>
      <c r="C24" s="258">
        <v>0.72890792000000004</v>
      </c>
      <c r="D24" s="258">
        <v>1.37793896</v>
      </c>
      <c r="E24" s="258">
        <v>2.10684688</v>
      </c>
      <c r="F24" s="258">
        <v>0.64535779400000004</v>
      </c>
      <c r="G24" s="257">
        <v>0.83296603199999997</v>
      </c>
    </row>
    <row r="25" spans="2:7" x14ac:dyDescent="0.25">
      <c r="B25" s="330">
        <v>2002</v>
      </c>
      <c r="C25" s="258">
        <v>1.1401966189999999</v>
      </c>
      <c r="D25" s="258">
        <v>1.507996535</v>
      </c>
      <c r="E25" s="258">
        <v>2.6481931539999999</v>
      </c>
      <c r="F25" s="258">
        <v>0.54298686100000004</v>
      </c>
      <c r="G25" s="257">
        <v>0.70083543599999998</v>
      </c>
    </row>
    <row r="26" spans="2:7" x14ac:dyDescent="0.25">
      <c r="B26" s="330">
        <v>2003</v>
      </c>
      <c r="C26" s="258">
        <v>0.82315192000000004</v>
      </c>
      <c r="D26" s="258">
        <v>1.4072914480000001</v>
      </c>
      <c r="E26" s="258">
        <v>2.230443368</v>
      </c>
      <c r="F26" s="258">
        <v>0.605768949</v>
      </c>
      <c r="G26" s="257">
        <v>0.781868542</v>
      </c>
    </row>
    <row r="27" spans="2:7" x14ac:dyDescent="0.25">
      <c r="B27" s="330">
        <v>2004</v>
      </c>
      <c r="C27" s="258">
        <v>1.0974399699999999</v>
      </c>
      <c r="D27" s="258">
        <v>1.7032018680000001</v>
      </c>
      <c r="E27" s="258">
        <v>2.8006418380000002</v>
      </c>
      <c r="F27" s="258">
        <v>0.58003484400000005</v>
      </c>
      <c r="G27" s="257">
        <v>0.74865342499999998</v>
      </c>
    </row>
    <row r="28" spans="2:7" x14ac:dyDescent="0.25">
      <c r="B28" s="330">
        <v>2005</v>
      </c>
      <c r="C28" s="258">
        <v>1.0399979260000001</v>
      </c>
      <c r="D28" s="258">
        <v>1.8621055369999999</v>
      </c>
      <c r="E28" s="258">
        <v>2.902103463</v>
      </c>
      <c r="F28" s="258">
        <v>0.63409766999999995</v>
      </c>
      <c r="G28" s="257">
        <v>0.81843254200000004</v>
      </c>
    </row>
    <row r="29" spans="2:7" x14ac:dyDescent="0.25">
      <c r="B29" s="330">
        <v>2006</v>
      </c>
      <c r="C29" s="258">
        <v>0.83831930399999999</v>
      </c>
      <c r="D29" s="258">
        <v>1.689273011</v>
      </c>
      <c r="E29" s="258">
        <v>2.5275923150000001</v>
      </c>
      <c r="F29" s="258">
        <v>0.65386945200000002</v>
      </c>
      <c r="G29" s="257">
        <v>0.843952064</v>
      </c>
    </row>
    <row r="30" spans="2:7" x14ac:dyDescent="0.25">
      <c r="B30" s="330">
        <v>2007</v>
      </c>
      <c r="C30" s="258">
        <v>1.0044344970000001</v>
      </c>
      <c r="D30" s="258">
        <v>1.682317734</v>
      </c>
      <c r="E30" s="258">
        <v>2.6867522309999998</v>
      </c>
      <c r="F30" s="258">
        <v>0.60080677199999999</v>
      </c>
      <c r="G30" s="257">
        <v>0.77546384000000002</v>
      </c>
    </row>
    <row r="31" spans="2:7" x14ac:dyDescent="0.25">
      <c r="B31" s="330">
        <v>2008</v>
      </c>
      <c r="C31" s="258">
        <v>0.752275209</v>
      </c>
      <c r="D31" s="258">
        <v>1.5094913089999999</v>
      </c>
      <c r="E31" s="258">
        <v>2.2617665179999999</v>
      </c>
      <c r="F31" s="258">
        <v>0.62237957499999996</v>
      </c>
      <c r="G31" s="257">
        <v>0.80330794800000005</v>
      </c>
    </row>
    <row r="32" spans="2:7" x14ac:dyDescent="0.25">
      <c r="B32" s="330">
        <v>2009</v>
      </c>
      <c r="C32" s="258">
        <v>0.97608869399999998</v>
      </c>
      <c r="D32" s="258">
        <v>1.9856959240000001</v>
      </c>
      <c r="E32" s="258">
        <v>2.9617846179999998</v>
      </c>
      <c r="F32" s="258">
        <v>0.64887507600000005</v>
      </c>
      <c r="G32" s="257">
        <v>0.83750580299999999</v>
      </c>
    </row>
    <row r="33" spans="2:7" x14ac:dyDescent="0.25">
      <c r="B33" s="330">
        <v>2010</v>
      </c>
      <c r="C33" s="258">
        <v>0.95824847300000005</v>
      </c>
      <c r="D33" s="258">
        <v>2.2352342159999998</v>
      </c>
      <c r="E33" s="258">
        <v>3.1934826890000001</v>
      </c>
      <c r="F33" s="258">
        <v>0.69971310200000003</v>
      </c>
      <c r="G33" s="257">
        <v>0.90312265800000002</v>
      </c>
    </row>
    <row r="34" spans="2:7" x14ac:dyDescent="0.25">
      <c r="B34" s="330">
        <v>2011</v>
      </c>
      <c r="C34" s="258">
        <v>0.65274949100000002</v>
      </c>
      <c r="D34" s="258">
        <v>2.2291242360000001</v>
      </c>
      <c r="E34" s="258">
        <v>2.8818737269999999</v>
      </c>
      <c r="F34" s="258">
        <v>0.78150660500000002</v>
      </c>
      <c r="G34" s="257">
        <v>1.008693877</v>
      </c>
    </row>
    <row r="35" spans="2:7" x14ac:dyDescent="0.25">
      <c r="B35" s="330">
        <v>2012</v>
      </c>
      <c r="C35" s="258">
        <v>0.73828920600000003</v>
      </c>
      <c r="D35" s="258">
        <v>2.1802443990000002</v>
      </c>
      <c r="E35" s="258">
        <v>2.9185336049999999</v>
      </c>
      <c r="F35" s="258">
        <v>0.75307773499999997</v>
      </c>
      <c r="G35" s="257">
        <v>0.97200061500000001</v>
      </c>
    </row>
    <row r="36" spans="2:7" x14ac:dyDescent="0.25">
      <c r="B36" s="330">
        <v>2013</v>
      </c>
      <c r="C36" s="258">
        <v>0.71995926700000001</v>
      </c>
      <c r="D36" s="258">
        <v>2.082484725</v>
      </c>
      <c r="E36" s="258">
        <v>2.8024439920000002</v>
      </c>
      <c r="F36" s="258">
        <v>0.74607807400000004</v>
      </c>
      <c r="G36" s="257">
        <v>0.96296612299999995</v>
      </c>
    </row>
    <row r="37" spans="2:7" x14ac:dyDescent="0.25">
      <c r="B37" s="330">
        <v>2014</v>
      </c>
      <c r="C37" s="258">
        <v>0.51221995899999995</v>
      </c>
      <c r="D37" s="258">
        <v>1.8075356419999999</v>
      </c>
      <c r="E37" s="258">
        <v>2.3197556009999998</v>
      </c>
      <c r="F37" s="258">
        <v>0.77477084299999999</v>
      </c>
      <c r="G37" s="257">
        <v>1.0000000010000001</v>
      </c>
    </row>
    <row r="38" spans="2:7" ht="15.75" thickBot="1" x14ac:dyDescent="0.3">
      <c r="B38" s="331">
        <v>2015</v>
      </c>
      <c r="C38" s="260">
        <v>0.51221995899999995</v>
      </c>
      <c r="D38" s="260">
        <v>1.8075356419999999</v>
      </c>
      <c r="E38" s="260">
        <v>2.3197556009999998</v>
      </c>
      <c r="F38" s="260">
        <v>0.77477084299999999</v>
      </c>
      <c r="G38" s="261">
        <v>1.0000000010000001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66"/>
  <sheetViews>
    <sheetView zoomScale="55" zoomScaleNormal="55" workbookViewId="0">
      <selection activeCell="S41" sqref="S41"/>
    </sheetView>
  </sheetViews>
  <sheetFormatPr defaultRowHeight="15" x14ac:dyDescent="0.25"/>
  <cols>
    <col min="2" max="2" width="47.140625" bestFit="1" customWidth="1"/>
    <col min="4" max="7" width="16.140625" customWidth="1"/>
    <col min="8" max="10" width="16.140625" style="52" customWidth="1"/>
    <col min="11" max="11" width="16.140625" customWidth="1"/>
    <col min="12" max="12" width="16.140625" style="52" customWidth="1"/>
    <col min="13" max="13" width="16.140625" customWidth="1"/>
  </cols>
  <sheetData>
    <row r="1" spans="2:13" ht="15.75" thickBot="1" x14ac:dyDescent="0.3"/>
    <row r="2" spans="2:13" ht="15.75" thickBot="1" x14ac:dyDescent="0.3">
      <c r="B2" s="195"/>
      <c r="C2" s="197"/>
      <c r="D2" s="197" t="s">
        <v>959</v>
      </c>
      <c r="E2" s="197"/>
      <c r="F2" s="197"/>
      <c r="G2" s="196"/>
      <c r="H2" s="411" t="s">
        <v>281</v>
      </c>
      <c r="I2" s="412"/>
      <c r="J2" s="412"/>
      <c r="K2" s="413"/>
      <c r="L2" s="411" t="s">
        <v>266</v>
      </c>
      <c r="M2" s="413"/>
    </row>
    <row r="3" spans="2:13" s="92" customFormat="1" ht="30.75" customHeight="1" thickBot="1" x14ac:dyDescent="0.3">
      <c r="B3" s="251" t="s">
        <v>1016</v>
      </c>
      <c r="C3" s="211" t="s">
        <v>0</v>
      </c>
      <c r="D3" s="212" t="s">
        <v>1</v>
      </c>
      <c r="E3" s="212" t="s">
        <v>2</v>
      </c>
      <c r="F3" s="212" t="s">
        <v>280</v>
      </c>
      <c r="G3" s="222" t="s">
        <v>3</v>
      </c>
      <c r="H3" s="227" t="s">
        <v>4</v>
      </c>
      <c r="I3" s="213" t="s">
        <v>5</v>
      </c>
      <c r="J3" s="214" t="s">
        <v>960</v>
      </c>
      <c r="K3" s="66" t="s">
        <v>99</v>
      </c>
      <c r="L3" s="264" t="s">
        <v>961</v>
      </c>
      <c r="M3" s="265" t="s">
        <v>962</v>
      </c>
    </row>
    <row r="4" spans="2:13" x14ac:dyDescent="0.25">
      <c r="B4" s="24"/>
      <c r="C4" s="175"/>
      <c r="D4" s="177"/>
      <c r="E4" s="177"/>
      <c r="F4" s="177"/>
      <c r="G4" s="176"/>
      <c r="H4" s="228"/>
      <c r="I4" s="67"/>
      <c r="J4" s="67"/>
      <c r="K4" s="178"/>
      <c r="L4" s="229"/>
      <c r="M4" s="178"/>
    </row>
    <row r="5" spans="2:13" x14ac:dyDescent="0.25">
      <c r="B5" s="30" t="s">
        <v>67</v>
      </c>
      <c r="C5" s="41" t="s">
        <v>428</v>
      </c>
      <c r="D5" s="55">
        <v>9.7142888328343599E-2</v>
      </c>
      <c r="E5" s="55">
        <v>4.2448327304663303E-3</v>
      </c>
      <c r="F5" s="55">
        <v>22.8849743904211</v>
      </c>
      <c r="G5" s="180">
        <v>1.5105859701526101E-73</v>
      </c>
      <c r="H5" s="129">
        <v>0.57777087582142195</v>
      </c>
      <c r="I5" s="55">
        <v>0.50437728901604795</v>
      </c>
      <c r="J5" s="55">
        <v>523.72205285023699</v>
      </c>
      <c r="K5" s="44">
        <v>1.51058597015106E-73</v>
      </c>
      <c r="L5" s="230">
        <v>1.6693273718294199</v>
      </c>
      <c r="M5" s="46">
        <v>1.62558442034374</v>
      </c>
    </row>
    <row r="6" spans="2:13" x14ac:dyDescent="0.25">
      <c r="B6" s="30" t="s">
        <v>66</v>
      </c>
      <c r="C6" s="41" t="s">
        <v>428</v>
      </c>
      <c r="D6" s="55">
        <v>7.1600365330396307E-2</v>
      </c>
      <c r="E6" s="55">
        <v>5.14669312567598E-3</v>
      </c>
      <c r="F6" s="55">
        <v>13.9119165611786</v>
      </c>
      <c r="G6" s="180">
        <v>1.9424157512260601E-35</v>
      </c>
      <c r="H6" s="129">
        <v>0.35036744193457597</v>
      </c>
      <c r="I6" s="55">
        <v>0.56781681480854995</v>
      </c>
      <c r="J6" s="55">
        <v>193.54142240519701</v>
      </c>
      <c r="K6" s="44">
        <v>1.9424157512264501E-35</v>
      </c>
      <c r="L6" s="230">
        <v>1.49088331021427</v>
      </c>
      <c r="M6" s="46">
        <v>1.44184643784283</v>
      </c>
    </row>
    <row r="7" spans="2:13" x14ac:dyDescent="0.25">
      <c r="B7" s="30" t="s">
        <v>65</v>
      </c>
      <c r="C7" s="41" t="s">
        <v>428</v>
      </c>
      <c r="D7" s="55">
        <v>6.5348101148927806E-2</v>
      </c>
      <c r="E7" s="55">
        <v>5.2786375339061798E-3</v>
      </c>
      <c r="F7" s="55">
        <v>12.3797288086515</v>
      </c>
      <c r="G7" s="180">
        <v>1.92128265922132E-29</v>
      </c>
      <c r="H7" s="129">
        <v>0.30254418322906301</v>
      </c>
      <c r="I7" s="55">
        <v>0.586038727560666</v>
      </c>
      <c r="J7" s="55">
        <v>153.25768537575701</v>
      </c>
      <c r="K7" s="44">
        <v>1.9212826592211499E-29</v>
      </c>
      <c r="L7" s="230">
        <v>1.4506096854219801</v>
      </c>
      <c r="M7" s="46">
        <v>1.40088674883903</v>
      </c>
    </row>
    <row r="8" spans="2:13" x14ac:dyDescent="0.25">
      <c r="B8" s="30" t="s">
        <v>52</v>
      </c>
      <c r="C8" s="41" t="s">
        <v>428</v>
      </c>
      <c r="D8" s="55">
        <v>5.6301655221297299E-2</v>
      </c>
      <c r="E8" s="55">
        <v>5.4922428207487897E-3</v>
      </c>
      <c r="F8" s="55">
        <v>10.2511227305171</v>
      </c>
      <c r="G8" s="180">
        <v>6.8653500655228603E-22</v>
      </c>
      <c r="H8" s="129">
        <v>0.217713177838676</v>
      </c>
      <c r="I8" s="55">
        <v>0.64937444984014203</v>
      </c>
      <c r="J8" s="55">
        <v>105.085517236123</v>
      </c>
      <c r="K8" s="44">
        <v>6.8653500655240998E-22</v>
      </c>
      <c r="L8" s="230">
        <v>1.38014398949696</v>
      </c>
      <c r="M8" s="46">
        <v>1.33101363745065</v>
      </c>
    </row>
    <row r="9" spans="2:13" x14ac:dyDescent="0.25">
      <c r="B9" s="30" t="s">
        <v>50</v>
      </c>
      <c r="C9" s="41" t="s">
        <v>428</v>
      </c>
      <c r="D9" s="55">
        <v>4.5855265731844001E-2</v>
      </c>
      <c r="E9" s="55">
        <v>5.6560116984745896E-3</v>
      </c>
      <c r="F9" s="55">
        <v>8.1073498741544405</v>
      </c>
      <c r="G9" s="180">
        <v>7.1411643354182299E-15</v>
      </c>
      <c r="H9" s="129">
        <v>0.144895684648395</v>
      </c>
      <c r="I9" s="55">
        <v>0.669064808875248</v>
      </c>
      <c r="J9" s="55">
        <v>65.729121981951593</v>
      </c>
      <c r="K9" s="44">
        <v>7.1411643354192301E-15</v>
      </c>
      <c r="L9" s="230">
        <v>1.32607047788488</v>
      </c>
      <c r="M9" s="46">
        <v>1.2738607998950799</v>
      </c>
    </row>
    <row r="10" spans="2:13" x14ac:dyDescent="0.25">
      <c r="B10" s="30" t="s">
        <v>15</v>
      </c>
      <c r="C10" s="41" t="s">
        <v>428</v>
      </c>
      <c r="D10" s="55">
        <v>5.3013693183465598E-2</v>
      </c>
      <c r="E10" s="55">
        <v>6.5801405091136904E-3</v>
      </c>
      <c r="F10" s="55">
        <v>8.0566202363065091</v>
      </c>
      <c r="G10" s="180">
        <v>1.15694834784464E-14</v>
      </c>
      <c r="H10" s="129">
        <v>0.150053439068736</v>
      </c>
      <c r="I10" s="55">
        <v>0.72520891332079096</v>
      </c>
      <c r="J10" s="55">
        <v>64.909129632063497</v>
      </c>
      <c r="K10" s="44">
        <v>1.1569483478447301E-14</v>
      </c>
      <c r="L10" s="230">
        <v>1.33992293297142</v>
      </c>
      <c r="M10" s="46">
        <v>1.2847508301266</v>
      </c>
    </row>
    <row r="11" spans="2:13" x14ac:dyDescent="0.25">
      <c r="B11" s="30" t="s">
        <v>46</v>
      </c>
      <c r="C11" s="41" t="s">
        <v>428</v>
      </c>
      <c r="D11" s="55">
        <v>4.7498641609707903E-2</v>
      </c>
      <c r="E11" s="55">
        <v>6.4628936102397901E-3</v>
      </c>
      <c r="F11" s="55">
        <v>7.34943888515373</v>
      </c>
      <c r="G11" s="180">
        <v>1.4617448200421601E-12</v>
      </c>
      <c r="H11" s="129">
        <v>0.133196868378434</v>
      </c>
      <c r="I11" s="55">
        <v>0.72205737877842202</v>
      </c>
      <c r="J11" s="55">
        <v>54.014251926609603</v>
      </c>
      <c r="K11" s="44">
        <v>1.46174482004219E-12</v>
      </c>
      <c r="L11" s="230">
        <v>1.31761110120035</v>
      </c>
      <c r="M11" s="46">
        <v>1.2615325608935199</v>
      </c>
    </row>
    <row r="12" spans="2:13" x14ac:dyDescent="0.25">
      <c r="B12" s="30" t="s">
        <v>28</v>
      </c>
      <c r="C12" s="41" t="s">
        <v>428</v>
      </c>
      <c r="D12" s="55">
        <v>4.8724197037734902E-2</v>
      </c>
      <c r="E12" s="55">
        <v>6.7019668423883901E-3</v>
      </c>
      <c r="F12" s="55">
        <v>7.2701340044784404</v>
      </c>
      <c r="G12" s="180">
        <v>2.5390801890486399E-12</v>
      </c>
      <c r="H12" s="129">
        <v>0.13335271155983699</v>
      </c>
      <c r="I12" s="55">
        <v>0.71228707152311999</v>
      </c>
      <c r="J12" s="55">
        <v>52.854848443073699</v>
      </c>
      <c r="K12" s="44">
        <v>2.5390801890487699E-12</v>
      </c>
      <c r="L12" s="230">
        <v>1.3256696669550601</v>
      </c>
      <c r="M12" s="46">
        <v>1.2672748820462201</v>
      </c>
    </row>
    <row r="13" spans="2:13" x14ac:dyDescent="0.25">
      <c r="B13" s="30" t="s">
        <v>54</v>
      </c>
      <c r="C13" s="41" t="s">
        <v>428</v>
      </c>
      <c r="D13" s="55">
        <v>4.47791685392964E-2</v>
      </c>
      <c r="E13" s="55">
        <v>6.2239778050583302E-3</v>
      </c>
      <c r="F13" s="55">
        <v>7.1946221438809701</v>
      </c>
      <c r="G13" s="180">
        <v>5.3336973962619097E-12</v>
      </c>
      <c r="H13" s="129">
        <v>0.14809839113435</v>
      </c>
      <c r="I13" s="55">
        <v>0.55986242123862595</v>
      </c>
      <c r="J13" s="55">
        <v>51.7625877932226</v>
      </c>
      <c r="K13" s="44">
        <v>5.33369739626161E-12</v>
      </c>
      <c r="L13" s="230">
        <v>1.3604512510996301</v>
      </c>
      <c r="M13" s="46">
        <v>1.29398176221891</v>
      </c>
    </row>
    <row r="14" spans="2:13" x14ac:dyDescent="0.25">
      <c r="B14" s="30" t="s">
        <v>18</v>
      </c>
      <c r="C14" s="41" t="s">
        <v>428</v>
      </c>
      <c r="D14" s="55">
        <v>4.3616705685098997E-2</v>
      </c>
      <c r="E14" s="55">
        <v>6.8907153883206399E-3</v>
      </c>
      <c r="F14" s="55">
        <v>6.3297790181592397</v>
      </c>
      <c r="G14" s="180">
        <v>7.9313521943508395E-10</v>
      </c>
      <c r="H14" s="129">
        <v>0.104716301388543</v>
      </c>
      <c r="I14" s="55">
        <v>0.74251839894091898</v>
      </c>
      <c r="J14" s="55">
        <v>40.066102418728697</v>
      </c>
      <c r="K14" s="44">
        <v>7.9313521943516998E-10</v>
      </c>
      <c r="L14" s="230">
        <v>1.29558420991992</v>
      </c>
      <c r="M14" s="46">
        <v>1.2352183984693601</v>
      </c>
    </row>
    <row r="15" spans="2:13" x14ac:dyDescent="0.25">
      <c r="B15" s="30" t="s">
        <v>20</v>
      </c>
      <c r="C15" s="41" t="s">
        <v>428</v>
      </c>
      <c r="D15" s="55">
        <v>6.3850891107469998E-2</v>
      </c>
      <c r="E15" s="55">
        <v>1.03813816601767E-2</v>
      </c>
      <c r="F15" s="55">
        <v>6.15051957413373</v>
      </c>
      <c r="G15" s="180">
        <v>2.4984417255174801E-9</v>
      </c>
      <c r="H15" s="129">
        <v>0.110322659365913</v>
      </c>
      <c r="I15" s="55">
        <v>0.749308384386281</v>
      </c>
      <c r="J15" s="55">
        <v>37.828891031802002</v>
      </c>
      <c r="K15" s="44">
        <v>2.49844172551772E-9</v>
      </c>
      <c r="L15" s="230">
        <v>1.3758090344054701</v>
      </c>
      <c r="M15" s="46">
        <v>1.2935863645177801</v>
      </c>
    </row>
    <row r="16" spans="2:13" x14ac:dyDescent="0.25">
      <c r="B16" s="30" t="s">
        <v>35</v>
      </c>
      <c r="C16" s="41" t="s">
        <v>428</v>
      </c>
      <c r="D16" s="55">
        <v>3.3589382395417103E-2</v>
      </c>
      <c r="E16" s="55">
        <v>5.5459254814431303E-3</v>
      </c>
      <c r="F16" s="55">
        <v>6.0565874005715301</v>
      </c>
      <c r="G16" s="180">
        <v>3.5702697743648401E-9</v>
      </c>
      <c r="H16" s="129">
        <v>9.1803139593837402E-2</v>
      </c>
      <c r="I16" s="55">
        <v>0.60632870253661197</v>
      </c>
      <c r="J16" s="55">
        <v>36.682250940761698</v>
      </c>
      <c r="K16" s="44">
        <v>3.5702697743651102E-9</v>
      </c>
      <c r="L16" s="230">
        <v>1.2848950139659101</v>
      </c>
      <c r="M16" s="46">
        <v>1.2242606414241</v>
      </c>
    </row>
    <row r="17" spans="2:13" x14ac:dyDescent="0.25">
      <c r="B17" s="30" t="s">
        <v>32</v>
      </c>
      <c r="C17" s="41" t="s">
        <v>428</v>
      </c>
      <c r="D17" s="55">
        <v>4.7157121767097403E-2</v>
      </c>
      <c r="E17" s="55">
        <v>8.04477943472434E-3</v>
      </c>
      <c r="F17" s="55">
        <v>5.8618290469903096</v>
      </c>
      <c r="G17" s="180">
        <v>1.1741992847230701E-8</v>
      </c>
      <c r="H17" s="129">
        <v>9.7160236344489004E-2</v>
      </c>
      <c r="I17" s="55">
        <v>0.75781904106314102</v>
      </c>
      <c r="J17" s="55">
        <v>34.361039776139101</v>
      </c>
      <c r="K17" s="44">
        <v>1.17419928472317E-8</v>
      </c>
      <c r="L17" s="230">
        <v>1.30656578687479</v>
      </c>
      <c r="M17" s="46">
        <v>1.2382777837177299</v>
      </c>
    </row>
    <row r="18" spans="2:13" x14ac:dyDescent="0.25">
      <c r="B18" s="30" t="s">
        <v>9</v>
      </c>
      <c r="C18" s="41" t="s">
        <v>428</v>
      </c>
      <c r="D18" s="55">
        <v>3.9773627988259397E-2</v>
      </c>
      <c r="E18" s="55">
        <v>6.8628915173571097E-3</v>
      </c>
      <c r="F18" s="55">
        <v>5.7954621441511804</v>
      </c>
      <c r="G18" s="180">
        <v>1.48913060136004E-8</v>
      </c>
      <c r="H18" s="129">
        <v>8.2795798338484203E-2</v>
      </c>
      <c r="I18" s="55">
        <v>0.757637643166018</v>
      </c>
      <c r="J18" s="55">
        <v>33.5873814642894</v>
      </c>
      <c r="K18" s="44">
        <v>1.48913060136007E-8</v>
      </c>
      <c r="L18" s="230">
        <v>1.27548400994083</v>
      </c>
      <c r="M18" s="46">
        <v>1.2143316997701199</v>
      </c>
    </row>
    <row r="19" spans="2:13" x14ac:dyDescent="0.25">
      <c r="B19" s="30" t="s">
        <v>34</v>
      </c>
      <c r="C19" s="41" t="s">
        <v>428</v>
      </c>
      <c r="D19" s="55">
        <v>6.0384875398990602E-2</v>
      </c>
      <c r="E19" s="55">
        <v>1.0719331044376701E-2</v>
      </c>
      <c r="F19" s="55">
        <v>5.6332690117512199</v>
      </c>
      <c r="G19" s="180">
        <v>8.1858385510797698E-8</v>
      </c>
      <c r="H19" s="129">
        <v>0.16547194445185001</v>
      </c>
      <c r="I19" s="55">
        <v>0.70625617121720097</v>
      </c>
      <c r="J19" s="55">
        <v>31.7337197587566</v>
      </c>
      <c r="K19" s="44">
        <v>8.1858385510795898E-8</v>
      </c>
      <c r="L19" s="230">
        <v>1.37664573209921</v>
      </c>
      <c r="M19" s="46">
        <v>1.28622663090176</v>
      </c>
    </row>
    <row r="20" spans="2:13" x14ac:dyDescent="0.25">
      <c r="B20" s="30" t="s">
        <v>41</v>
      </c>
      <c r="C20" s="41" t="s">
        <v>428</v>
      </c>
      <c r="D20" s="55">
        <v>3.5546002856497297E-2</v>
      </c>
      <c r="E20" s="55">
        <v>6.4022764207379099E-3</v>
      </c>
      <c r="F20" s="55">
        <v>5.5520881199941003</v>
      </c>
      <c r="G20" s="180">
        <v>5.57813389523244E-8</v>
      </c>
      <c r="H20" s="129">
        <v>7.8113348210385805E-2</v>
      </c>
      <c r="I20" s="55">
        <v>0.70806790532890596</v>
      </c>
      <c r="J20" s="55">
        <v>30.825682492179901</v>
      </c>
      <c r="K20" s="44">
        <v>5.5781338952318597E-8</v>
      </c>
      <c r="L20" s="230">
        <v>1.26793895192497</v>
      </c>
      <c r="M20" s="46">
        <v>1.20590759118434</v>
      </c>
    </row>
    <row r="21" spans="2:13" x14ac:dyDescent="0.25">
      <c r="B21" s="30" t="s">
        <v>68</v>
      </c>
      <c r="C21" s="41" t="s">
        <v>428</v>
      </c>
      <c r="D21" s="55">
        <v>3.7980729354580703E-2</v>
      </c>
      <c r="E21" s="55">
        <v>6.8628017296978299E-3</v>
      </c>
      <c r="F21" s="55">
        <v>5.53428917962533</v>
      </c>
      <c r="G21" s="180">
        <v>6.2163646015430094E-8</v>
      </c>
      <c r="H21" s="129">
        <v>7.9299004453313102E-2</v>
      </c>
      <c r="I21" s="55">
        <v>0.74160738411878802</v>
      </c>
      <c r="J21" s="55">
        <v>30.628356723718198</v>
      </c>
      <c r="K21" s="44">
        <v>6.2163646015425806E-8</v>
      </c>
      <c r="L21" s="230">
        <v>1.27127869863946</v>
      </c>
      <c r="M21" s="46">
        <v>1.2081502808725</v>
      </c>
    </row>
    <row r="22" spans="2:13" x14ac:dyDescent="0.25">
      <c r="B22" s="30" t="s">
        <v>6</v>
      </c>
      <c r="C22" s="41" t="s">
        <v>428</v>
      </c>
      <c r="D22" s="55">
        <v>3.7530209242196202E-2</v>
      </c>
      <c r="E22" s="55">
        <v>7.0173064018031498E-3</v>
      </c>
      <c r="F22" s="55">
        <v>5.3482357892413699</v>
      </c>
      <c r="G22" s="180">
        <v>1.6658819109767699E-7</v>
      </c>
      <c r="H22" s="129">
        <v>7.7190565324126603E-2</v>
      </c>
      <c r="I22" s="55">
        <v>0.73221251060389103</v>
      </c>
      <c r="J22" s="55">
        <v>28.603626057322298</v>
      </c>
      <c r="K22" s="44">
        <v>1.6658819109767699E-7</v>
      </c>
      <c r="L22" s="230">
        <v>1.27141627173606</v>
      </c>
      <c r="M22" s="46">
        <v>1.2058876422722</v>
      </c>
    </row>
    <row r="23" spans="2:13" x14ac:dyDescent="0.25">
      <c r="B23" s="30" t="s">
        <v>57</v>
      </c>
      <c r="C23" s="41" t="s">
        <v>428</v>
      </c>
      <c r="D23" s="55">
        <v>2.4429469889674999E-2</v>
      </c>
      <c r="E23" s="55">
        <v>6.65915417333448E-3</v>
      </c>
      <c r="F23" s="55">
        <v>3.6685544821140899</v>
      </c>
      <c r="G23" s="180">
        <v>2.8303964977888002E-4</v>
      </c>
      <c r="H23" s="129">
        <v>3.52468516671662E-2</v>
      </c>
      <c r="I23" s="55">
        <v>0.72526334393766401</v>
      </c>
      <c r="J23" s="55">
        <v>13.458291988239401</v>
      </c>
      <c r="K23" s="44">
        <v>2.8303964977887801E-4</v>
      </c>
      <c r="L23" s="230">
        <v>1.2102789670337299</v>
      </c>
      <c r="M23" s="46">
        <v>1.13532127498404</v>
      </c>
    </row>
    <row r="24" spans="2:13" x14ac:dyDescent="0.25">
      <c r="B24" s="30" t="s">
        <v>64</v>
      </c>
      <c r="C24" s="41" t="s">
        <v>428</v>
      </c>
      <c r="D24" s="55">
        <v>0.15680560831315199</v>
      </c>
      <c r="E24" s="55">
        <v>4.3874452113092897E-2</v>
      </c>
      <c r="F24" s="55">
        <v>3.5739616282606099</v>
      </c>
      <c r="G24" s="180">
        <v>4.8720795015574599E-4</v>
      </c>
      <c r="H24" s="129">
        <v>7.9135231238855894E-2</v>
      </c>
      <c r="I24" s="55">
        <v>0.71330581835565898</v>
      </c>
      <c r="J24" s="55">
        <v>12.7732017202792</v>
      </c>
      <c r="K24" s="44">
        <v>4.8720795015574897E-4</v>
      </c>
      <c r="L24" s="230">
        <v>1.7415544153296201</v>
      </c>
      <c r="M24" s="46">
        <v>1.4169217765176001</v>
      </c>
    </row>
    <row r="25" spans="2:13" x14ac:dyDescent="0.25">
      <c r="B25" s="30" t="s">
        <v>49</v>
      </c>
      <c r="C25" s="41" t="s">
        <v>428</v>
      </c>
      <c r="D25" s="55">
        <v>2.13034973978295E-2</v>
      </c>
      <c r="E25" s="55">
        <v>7.1504062113801302E-3</v>
      </c>
      <c r="F25" s="55">
        <v>2.9793408609323699</v>
      </c>
      <c r="G25" s="98">
        <v>3.0934122311125399E-3</v>
      </c>
      <c r="H25" s="129">
        <v>2.22576876102305E-2</v>
      </c>
      <c r="I25" s="55">
        <v>0.76444177580195405</v>
      </c>
      <c r="J25" s="55">
        <v>8.8764719656212794</v>
      </c>
      <c r="K25" s="46">
        <v>3.09341223111253E-3</v>
      </c>
      <c r="L25" s="230">
        <v>1.1879922529317799</v>
      </c>
      <c r="M25" s="46">
        <v>1.10268868211099</v>
      </c>
    </row>
    <row r="26" spans="2:13" x14ac:dyDescent="0.25">
      <c r="B26" s="30" t="s">
        <v>51</v>
      </c>
      <c r="C26" s="41" t="s">
        <v>428</v>
      </c>
      <c r="D26" s="55">
        <v>5.2306550928678197E-2</v>
      </c>
      <c r="E26" s="55">
        <v>1.7733328857874799E-2</v>
      </c>
      <c r="F26" s="55">
        <v>2.9496182779833999</v>
      </c>
      <c r="G26" s="98">
        <v>3.4533211483284598E-3</v>
      </c>
      <c r="H26" s="129">
        <v>2.6952192166791698E-2</v>
      </c>
      <c r="I26" s="55">
        <v>0.78643058518602305</v>
      </c>
      <c r="J26" s="55">
        <v>8.7002479858137391</v>
      </c>
      <c r="K26" s="46">
        <v>3.4533211483285002E-3</v>
      </c>
      <c r="L26" s="230">
        <v>1.3198582169121</v>
      </c>
      <c r="M26" s="46">
        <v>1.1655845318470699</v>
      </c>
    </row>
    <row r="27" spans="2:13" x14ac:dyDescent="0.25">
      <c r="B27" s="30" t="s">
        <v>39</v>
      </c>
      <c r="C27" s="41" t="s">
        <v>428</v>
      </c>
      <c r="D27" s="55">
        <v>9.7634448636183896E-2</v>
      </c>
      <c r="E27" s="55">
        <v>3.3504165999928802E-2</v>
      </c>
      <c r="F27" s="55">
        <v>2.91409876122245</v>
      </c>
      <c r="G27" s="98">
        <v>4.1542334533668703E-3</v>
      </c>
      <c r="H27" s="129">
        <v>5.0453714836760803E-2</v>
      </c>
      <c r="I27" s="55">
        <v>0.55584556119850903</v>
      </c>
      <c r="J27" s="55">
        <v>8.4919715901582293</v>
      </c>
      <c r="K27" s="46">
        <v>4.1542334533668903E-3</v>
      </c>
      <c r="L27" s="230">
        <v>1.6242873651196901</v>
      </c>
      <c r="M27" s="46">
        <v>1.29242365333224</v>
      </c>
    </row>
    <row r="28" spans="2:13" x14ac:dyDescent="0.25">
      <c r="B28" s="30" t="s">
        <v>43</v>
      </c>
      <c r="C28" s="41" t="s">
        <v>428</v>
      </c>
      <c r="D28" s="55">
        <v>7.7063115885648598E-2</v>
      </c>
      <c r="E28" s="55">
        <v>2.6679335198392599E-2</v>
      </c>
      <c r="F28" s="55">
        <v>2.8884946087521501</v>
      </c>
      <c r="G28" s="98">
        <v>4.4690809652331099E-3</v>
      </c>
      <c r="H28" s="129">
        <v>4.8202948414805699E-2</v>
      </c>
      <c r="I28" s="55">
        <v>0.60190918783593705</v>
      </c>
      <c r="J28" s="55">
        <v>8.3434011047902708</v>
      </c>
      <c r="K28" s="46">
        <v>4.4690809652331003E-3</v>
      </c>
      <c r="L28" s="230">
        <v>1.49617342548928</v>
      </c>
      <c r="M28" s="46">
        <v>1.2378159540131799</v>
      </c>
    </row>
    <row r="29" spans="2:13" x14ac:dyDescent="0.25">
      <c r="B29" s="30" t="s">
        <v>8</v>
      </c>
      <c r="C29" s="41" t="s">
        <v>428</v>
      </c>
      <c r="D29" s="55">
        <v>3.2400652199243901E-2</v>
      </c>
      <c r="E29" s="55">
        <v>1.16403259663752E-2</v>
      </c>
      <c r="F29" s="55">
        <v>2.78348323688166</v>
      </c>
      <c r="G29" s="98">
        <v>6.0656814600318701E-3</v>
      </c>
      <c r="H29" s="129">
        <v>4.2506288752402803E-2</v>
      </c>
      <c r="I29" s="55">
        <v>0.77012093190654796</v>
      </c>
      <c r="J29" s="55">
        <v>7.7477789300012496</v>
      </c>
      <c r="K29" s="46">
        <v>6.0656814600317903E-3</v>
      </c>
      <c r="L29" s="230">
        <v>1.2404012711054599</v>
      </c>
      <c r="M29" s="46">
        <v>1.1190430823745201</v>
      </c>
    </row>
    <row r="30" spans="2:13" x14ac:dyDescent="0.25">
      <c r="B30" s="30" t="s">
        <v>37</v>
      </c>
      <c r="C30" s="41" t="s">
        <v>428</v>
      </c>
      <c r="D30" s="55">
        <v>1.8898959920452301E-2</v>
      </c>
      <c r="E30" s="55">
        <v>7.2800339215209802E-3</v>
      </c>
      <c r="F30" s="55">
        <v>2.59599888189859</v>
      </c>
      <c r="G30" s="98">
        <v>9.8558490639743795E-3</v>
      </c>
      <c r="H30" s="129">
        <v>1.71453179670185E-2</v>
      </c>
      <c r="I30" s="55">
        <v>0.77591814347608901</v>
      </c>
      <c r="J30" s="55">
        <v>6.7392101948187904</v>
      </c>
      <c r="K30" s="46">
        <v>9.8558490639742494E-3</v>
      </c>
      <c r="L30" s="230">
        <v>1.1737877695243</v>
      </c>
      <c r="M30" s="46">
        <v>1.07970117782487</v>
      </c>
    </row>
    <row r="31" spans="2:13" x14ac:dyDescent="0.25">
      <c r="B31" s="30" t="s">
        <v>16</v>
      </c>
      <c r="C31" s="41" t="s">
        <v>428</v>
      </c>
      <c r="D31" s="55">
        <v>0.10815619221504599</v>
      </c>
      <c r="E31" s="55">
        <v>4.21807423398044E-2</v>
      </c>
      <c r="F31" s="55">
        <v>2.5641130576543398</v>
      </c>
      <c r="G31" s="98">
        <v>1.1368406155989001E-2</v>
      </c>
      <c r="H31" s="129">
        <v>3.70226649590044E-2</v>
      </c>
      <c r="I31" s="55">
        <v>0.73518120382799901</v>
      </c>
      <c r="J31" s="55">
        <v>6.5746757724335199</v>
      </c>
      <c r="K31" s="46">
        <v>1.1368406155989001E-2</v>
      </c>
      <c r="L31" s="230">
        <v>1.5479345086929099</v>
      </c>
      <c r="M31" s="46">
        <v>1.21473375429755</v>
      </c>
    </row>
    <row r="32" spans="2:13" x14ac:dyDescent="0.25">
      <c r="B32" s="30" t="s">
        <v>19</v>
      </c>
      <c r="C32" s="41" t="s">
        <v>428</v>
      </c>
      <c r="D32" s="55">
        <v>2.5736422592351999E-2</v>
      </c>
      <c r="E32" s="55">
        <v>1.04464893038768E-2</v>
      </c>
      <c r="F32" s="55">
        <v>2.4636432244085</v>
      </c>
      <c r="G32" s="98">
        <v>1.47370277277965E-2</v>
      </c>
      <c r="H32" s="129">
        <v>2.84694282688739E-2</v>
      </c>
      <c r="I32" s="55">
        <v>0.73697997717855601</v>
      </c>
      <c r="J32" s="55">
        <v>6.0695379371738998</v>
      </c>
      <c r="K32" s="46">
        <v>1.4737027727796601E-2</v>
      </c>
      <c r="L32" s="230">
        <v>1.21485785384347</v>
      </c>
      <c r="M32" s="46">
        <v>1.0878841763465199</v>
      </c>
    </row>
    <row r="33" spans="2:13" x14ac:dyDescent="0.25">
      <c r="B33" s="30" t="s">
        <v>11</v>
      </c>
      <c r="C33" s="41" t="s">
        <v>428</v>
      </c>
      <c r="D33" s="55">
        <v>8.5201915060234196E-2</v>
      </c>
      <c r="E33" s="55">
        <v>4.2408454352363498E-2</v>
      </c>
      <c r="F33" s="55">
        <v>2.0090785283591801</v>
      </c>
      <c r="G33" s="98">
        <v>4.6149373050075701E-2</v>
      </c>
      <c r="H33" s="129">
        <v>1.7857332871215999E-2</v>
      </c>
      <c r="I33" s="55">
        <v>0.79659439806436205</v>
      </c>
      <c r="J33" s="55">
        <v>4.0363965331139102</v>
      </c>
      <c r="K33" s="46">
        <v>4.6149373050075902E-2</v>
      </c>
      <c r="L33" s="230">
        <v>1.4378979128218601</v>
      </c>
      <c r="M33" s="46">
        <v>1.05335869704084</v>
      </c>
    </row>
    <row r="34" spans="2:13" x14ac:dyDescent="0.25">
      <c r="B34" s="30" t="s">
        <v>58</v>
      </c>
      <c r="C34" s="41" t="s">
        <v>428</v>
      </c>
      <c r="D34" s="55">
        <v>8.1108083443497195E-2</v>
      </c>
      <c r="E34" s="55">
        <v>4.1571405884841303E-2</v>
      </c>
      <c r="F34" s="55">
        <v>1.95105461836383</v>
      </c>
      <c r="G34" s="98">
        <v>5.2594267540480799E-2</v>
      </c>
      <c r="H34" s="129">
        <v>1.5186762319870799E-2</v>
      </c>
      <c r="I34" s="55">
        <v>0.78816310607347895</v>
      </c>
      <c r="J34" s="55">
        <v>3.8066141238388398</v>
      </c>
      <c r="K34" s="46">
        <v>5.2594267540480903E-2</v>
      </c>
      <c r="L34" s="230">
        <v>1.42651303587722</v>
      </c>
      <c r="M34" s="210">
        <v>1</v>
      </c>
    </row>
    <row r="35" spans="2:13" x14ac:dyDescent="0.25">
      <c r="B35" s="30" t="s">
        <v>44</v>
      </c>
      <c r="C35" s="41" t="s">
        <v>428</v>
      </c>
      <c r="D35" s="55">
        <v>5.6553373936723002E-2</v>
      </c>
      <c r="E35" s="55">
        <v>2.9526153065187001E-2</v>
      </c>
      <c r="F35" s="55">
        <v>1.91536546640078</v>
      </c>
      <c r="G35" s="98">
        <v>5.7323719438173402E-2</v>
      </c>
      <c r="H35" s="129">
        <v>1.7142984799354E-2</v>
      </c>
      <c r="I35" s="55">
        <v>0.73872878750470095</v>
      </c>
      <c r="J35" s="55">
        <v>3.6686248698806998</v>
      </c>
      <c r="K35" s="46">
        <v>5.7323719438173097E-2</v>
      </c>
      <c r="L35" s="230">
        <v>1.3502757112497099</v>
      </c>
      <c r="M35" s="210">
        <v>1</v>
      </c>
    </row>
    <row r="36" spans="2:13" x14ac:dyDescent="0.25">
      <c r="B36" s="30" t="s">
        <v>23</v>
      </c>
      <c r="C36" s="41" t="s">
        <v>428</v>
      </c>
      <c r="D36" s="55">
        <v>1.4604926908202099E-2</v>
      </c>
      <c r="E36" s="55">
        <v>8.4747870801941908E-3</v>
      </c>
      <c r="F36" s="55">
        <v>1.7233385063247399</v>
      </c>
      <c r="G36" s="98">
        <v>8.6796056573941405E-2</v>
      </c>
      <c r="H36" s="129">
        <v>1.23141644864004E-2</v>
      </c>
      <c r="I36" s="55">
        <v>0.56616358584877002</v>
      </c>
      <c r="J36" s="55">
        <v>2.9698956073815901</v>
      </c>
      <c r="K36" s="46">
        <v>8.6796056573942099E-2</v>
      </c>
      <c r="L36" s="230">
        <v>1.1796898401565501</v>
      </c>
      <c r="M36" s="210">
        <v>1</v>
      </c>
    </row>
    <row r="37" spans="2:13" x14ac:dyDescent="0.25">
      <c r="B37" s="30" t="s">
        <v>38</v>
      </c>
      <c r="C37" s="41" t="s">
        <v>428</v>
      </c>
      <c r="D37" s="55">
        <v>0.10852769853093799</v>
      </c>
      <c r="E37" s="55">
        <v>6.80088692505839E-2</v>
      </c>
      <c r="F37" s="55">
        <v>1.59578742782886</v>
      </c>
      <c r="G37" s="98">
        <v>0.114247786563948</v>
      </c>
      <c r="H37" s="129">
        <v>1.76653190259514E-2</v>
      </c>
      <c r="I37" s="55">
        <v>0.68778409493561998</v>
      </c>
      <c r="J37" s="55">
        <v>2.54653751481665</v>
      </c>
      <c r="K37" s="46">
        <v>0.114247786563948</v>
      </c>
      <c r="L37" s="230">
        <v>1.5766168392083699</v>
      </c>
      <c r="M37" s="210">
        <v>1</v>
      </c>
    </row>
    <row r="38" spans="2:13" x14ac:dyDescent="0.25">
      <c r="B38" s="30" t="s">
        <v>33</v>
      </c>
      <c r="C38" s="41" t="s">
        <v>428</v>
      </c>
      <c r="D38" s="55">
        <v>7.1243128676276996E-2</v>
      </c>
      <c r="E38" s="55">
        <v>4.6102874871215199E-2</v>
      </c>
      <c r="F38" s="55">
        <v>1.5453077248498901</v>
      </c>
      <c r="G38" s="98">
        <v>0.12466596897749301</v>
      </c>
      <c r="H38" s="129">
        <v>1.0328126117827701E-2</v>
      </c>
      <c r="I38" s="55">
        <v>0.74581498948047698</v>
      </c>
      <c r="J38" s="55">
        <v>2.3879759644807601</v>
      </c>
      <c r="K38" s="46">
        <v>0.12466596897749301</v>
      </c>
      <c r="L38" s="230">
        <v>1.40556173789429</v>
      </c>
      <c r="M38" s="210">
        <v>1</v>
      </c>
    </row>
    <row r="39" spans="2:13" x14ac:dyDescent="0.25">
      <c r="B39" s="30" t="s">
        <v>29</v>
      </c>
      <c r="C39" s="41" t="s">
        <v>428</v>
      </c>
      <c r="D39" s="55">
        <v>1.1126452755904201E-2</v>
      </c>
      <c r="E39" s="55">
        <v>8.8118667099682108E-3</v>
      </c>
      <c r="F39" s="55">
        <v>1.26266693790518</v>
      </c>
      <c r="G39" s="98">
        <v>0.20841807713917199</v>
      </c>
      <c r="H39" s="129">
        <v>3.4236590770236799E-3</v>
      </c>
      <c r="I39" s="55">
        <v>0.60803274797773199</v>
      </c>
      <c r="J39" s="55">
        <v>1.59432779607886</v>
      </c>
      <c r="K39" s="46">
        <v>0.20841807713917199</v>
      </c>
      <c r="L39" s="230">
        <v>1.1474574371028301</v>
      </c>
      <c r="M39" s="210">
        <v>1</v>
      </c>
    </row>
    <row r="40" spans="2:13" x14ac:dyDescent="0.25">
      <c r="B40" s="30" t="s">
        <v>12</v>
      </c>
      <c r="C40" s="41" t="s">
        <v>428</v>
      </c>
      <c r="D40" s="55">
        <v>7.2278422643802702E-3</v>
      </c>
      <c r="E40" s="55">
        <v>6.6557261322517996E-3</v>
      </c>
      <c r="F40" s="55">
        <v>1.0859584845830901</v>
      </c>
      <c r="G40" s="98">
        <v>0.278259969472607</v>
      </c>
      <c r="H40" s="129">
        <v>5.2096633121345704E-4</v>
      </c>
      <c r="I40" s="55">
        <v>0.76305302315115797</v>
      </c>
      <c r="J40" s="55">
        <v>1.1793058302380099</v>
      </c>
      <c r="K40" s="46">
        <v>0.278259969472608</v>
      </c>
      <c r="L40" s="230">
        <v>1.10210200135475</v>
      </c>
      <c r="M40" s="210">
        <v>1</v>
      </c>
    </row>
    <row r="41" spans="2:13" x14ac:dyDescent="0.25">
      <c r="B41" s="30" t="s">
        <v>30</v>
      </c>
      <c r="C41" s="41" t="s">
        <v>428</v>
      </c>
      <c r="D41" s="55">
        <v>2.97863389695751E-2</v>
      </c>
      <c r="E41" s="55">
        <v>2.75910666253423E-2</v>
      </c>
      <c r="F41" s="55">
        <v>1.0795646059662001</v>
      </c>
      <c r="G41" s="98">
        <v>0.28168338441900098</v>
      </c>
      <c r="H41" s="129">
        <v>8.5215845638997301E-4</v>
      </c>
      <c r="I41" s="55">
        <v>0.75166523404702601</v>
      </c>
      <c r="J41" s="55">
        <v>1.1654597384549701</v>
      </c>
      <c r="K41" s="46">
        <v>0.28168338441899998</v>
      </c>
      <c r="L41" s="230">
        <v>1.2318265116788301</v>
      </c>
      <c r="M41" s="210">
        <v>1</v>
      </c>
    </row>
    <row r="42" spans="2:13" x14ac:dyDescent="0.25">
      <c r="B42" s="30" t="s">
        <v>61</v>
      </c>
      <c r="C42" s="41" t="s">
        <v>428</v>
      </c>
      <c r="D42" s="55">
        <v>2.4332666122758799E-2</v>
      </c>
      <c r="E42" s="55">
        <v>3.0235587522949602E-2</v>
      </c>
      <c r="F42" s="55">
        <v>0.80476908557803495</v>
      </c>
      <c r="G42" s="98">
        <v>0.42199724840981701</v>
      </c>
      <c r="H42" s="129">
        <v>-1.91860180406755E-3</v>
      </c>
      <c r="I42" s="55">
        <v>0.79434833816026196</v>
      </c>
      <c r="J42" s="55">
        <v>0.64765328110210296</v>
      </c>
      <c r="K42" s="46">
        <v>0.421997248409819</v>
      </c>
      <c r="L42" s="230">
        <v>1.1987566031377599</v>
      </c>
      <c r="M42" s="210">
        <v>1</v>
      </c>
    </row>
    <row r="43" spans="2:13" x14ac:dyDescent="0.25">
      <c r="B43" s="30" t="s">
        <v>63</v>
      </c>
      <c r="C43" s="41" t="s">
        <v>428</v>
      </c>
      <c r="D43" s="55">
        <v>4.2753076205009802E-2</v>
      </c>
      <c r="E43" s="55">
        <v>5.3232599732938202E-2</v>
      </c>
      <c r="F43" s="55">
        <v>0.80313710807845196</v>
      </c>
      <c r="G43" s="98">
        <v>0.42351027818670101</v>
      </c>
      <c r="H43" s="129">
        <v>-2.9918723774429098E-3</v>
      </c>
      <c r="I43" s="55">
        <v>0.80542348314120604</v>
      </c>
      <c r="J43" s="55">
        <v>0.64502921437262195</v>
      </c>
      <c r="K43" s="46">
        <v>0.42351027818670101</v>
      </c>
      <c r="L43" s="230">
        <v>1.2773912255016699</v>
      </c>
      <c r="M43" s="210">
        <v>1</v>
      </c>
    </row>
    <row r="44" spans="2:13" x14ac:dyDescent="0.25">
      <c r="B44" s="30" t="s">
        <v>40</v>
      </c>
      <c r="C44" s="41" t="s">
        <v>428</v>
      </c>
      <c r="D44" s="55">
        <v>8.0991494226674392E-3</v>
      </c>
      <c r="E44" s="55">
        <v>1.04835063818319E-2</v>
      </c>
      <c r="F44" s="55">
        <v>0.77256111912168601</v>
      </c>
      <c r="G44" s="98">
        <v>0.44087416235699201</v>
      </c>
      <c r="H44" s="129">
        <v>-2.4054707208340702E-3</v>
      </c>
      <c r="I44" s="55">
        <v>0.71348937555685499</v>
      </c>
      <c r="J44" s="55">
        <v>0.59685068277854603</v>
      </c>
      <c r="K44" s="46">
        <v>0.440874162356994</v>
      </c>
      <c r="L44" s="230">
        <v>1.1128098511875799</v>
      </c>
      <c r="M44" s="210">
        <v>1</v>
      </c>
    </row>
    <row r="45" spans="2:13" x14ac:dyDescent="0.25">
      <c r="B45" s="30" t="s">
        <v>10</v>
      </c>
      <c r="C45" s="41" t="s">
        <v>428</v>
      </c>
      <c r="D45" s="55">
        <v>4.2462814119442697E-3</v>
      </c>
      <c r="E45" s="55">
        <v>6.2520139066248497E-3</v>
      </c>
      <c r="F45" s="55">
        <v>0.67918617510507395</v>
      </c>
      <c r="G45" s="98">
        <v>0.49747529730650503</v>
      </c>
      <c r="H45" s="129">
        <v>-1.55938204690375E-3</v>
      </c>
      <c r="I45" s="55">
        <v>0.70927278008786099</v>
      </c>
      <c r="J45" s="55">
        <v>0.46129386045386001</v>
      </c>
      <c r="K45" s="46">
        <v>0.49747529730650503</v>
      </c>
      <c r="L45" s="230">
        <v>1.07957566608087</v>
      </c>
      <c r="M45" s="210">
        <v>1</v>
      </c>
    </row>
    <row r="46" spans="2:13" x14ac:dyDescent="0.25">
      <c r="B46" s="30" t="s">
        <v>7</v>
      </c>
      <c r="C46" s="41" t="s">
        <v>428</v>
      </c>
      <c r="D46" s="55">
        <v>2.9787864321343801E-3</v>
      </c>
      <c r="E46" s="55">
        <v>4.7640528635729401E-3</v>
      </c>
      <c r="F46" s="55">
        <v>0.62526309372233901</v>
      </c>
      <c r="G46" s="98">
        <v>0.532209369860277</v>
      </c>
      <c r="H46" s="129">
        <v>-1.75320070004003E-3</v>
      </c>
      <c r="I46" s="55">
        <v>0.51988385455394204</v>
      </c>
      <c r="J46" s="55">
        <v>0.39095393637122999</v>
      </c>
      <c r="K46" s="46">
        <v>0.532209369860278</v>
      </c>
      <c r="L46" s="230">
        <v>1.07771893997056</v>
      </c>
      <c r="M46" s="210">
        <v>1</v>
      </c>
    </row>
    <row r="47" spans="2:13" x14ac:dyDescent="0.25">
      <c r="B47" s="30" t="s">
        <v>60</v>
      </c>
      <c r="C47" s="41" t="s">
        <v>428</v>
      </c>
      <c r="D47" s="55">
        <v>5.9341873661931397E-3</v>
      </c>
      <c r="E47" s="55">
        <v>1.1401404626997401E-2</v>
      </c>
      <c r="F47" s="55">
        <v>0.52047862174293402</v>
      </c>
      <c r="G47" s="98">
        <v>0.60340326516000198</v>
      </c>
      <c r="H47" s="129">
        <v>-4.2570104602763703E-3</v>
      </c>
      <c r="I47" s="55">
        <v>0.78546718145546901</v>
      </c>
      <c r="J47" s="55">
        <v>0.27089799569142298</v>
      </c>
      <c r="K47" s="46">
        <v>0.60340326516000298</v>
      </c>
      <c r="L47" s="230">
        <v>1.0902432412193701</v>
      </c>
      <c r="M47" s="210">
        <v>1</v>
      </c>
    </row>
    <row r="48" spans="2:13" x14ac:dyDescent="0.25">
      <c r="B48" s="30" t="s">
        <v>24</v>
      </c>
      <c r="C48" s="41" t="s">
        <v>428</v>
      </c>
      <c r="D48" s="55">
        <v>2.6932056611209901E-2</v>
      </c>
      <c r="E48" s="55">
        <v>5.2172779485092399E-2</v>
      </c>
      <c r="F48" s="55">
        <v>0.51620896714742504</v>
      </c>
      <c r="G48" s="98">
        <v>0.60696056963171396</v>
      </c>
      <c r="H48" s="129">
        <v>-8.0372155139920506E-3</v>
      </c>
      <c r="I48" s="55">
        <v>0.73005818238195297</v>
      </c>
      <c r="J48" s="55">
        <v>0.26647169776341201</v>
      </c>
      <c r="K48" s="46">
        <v>0.60696056963171297</v>
      </c>
      <c r="L48" s="230">
        <v>1.2220376784898801</v>
      </c>
      <c r="M48" s="210">
        <v>1</v>
      </c>
    </row>
    <row r="49" spans="2:13" x14ac:dyDescent="0.25">
      <c r="B49" s="30" t="s">
        <v>48</v>
      </c>
      <c r="C49" s="41" t="s">
        <v>428</v>
      </c>
      <c r="D49" s="55">
        <v>2.1204984682619499E-2</v>
      </c>
      <c r="E49" s="55">
        <v>4.6829281833745198E-2</v>
      </c>
      <c r="F49" s="55">
        <v>0.45281464614174699</v>
      </c>
      <c r="G49" s="98">
        <v>0.65137330348360301</v>
      </c>
      <c r="H49" s="129">
        <v>-5.5902300654690996E-3</v>
      </c>
      <c r="I49" s="55">
        <v>0.78499210886193305</v>
      </c>
      <c r="J49" s="55">
        <v>0.20504110376047499</v>
      </c>
      <c r="K49" s="46">
        <v>0.65137330348360301</v>
      </c>
      <c r="L49" s="230">
        <v>1.1845917392571801</v>
      </c>
      <c r="M49" s="210">
        <v>1</v>
      </c>
    </row>
    <row r="50" spans="2:13" x14ac:dyDescent="0.25">
      <c r="B50" s="30" t="s">
        <v>17</v>
      </c>
      <c r="C50" s="41" t="s">
        <v>428</v>
      </c>
      <c r="D50" s="55">
        <v>7.5299518461308399E-3</v>
      </c>
      <c r="E50" s="55">
        <v>5.6177013382588001E-2</v>
      </c>
      <c r="F50" s="55">
        <v>0.13403973249430001</v>
      </c>
      <c r="G50" s="98">
        <v>0.89360750469411299</v>
      </c>
      <c r="H50" s="129">
        <v>-8.6129702095842902E-3</v>
      </c>
      <c r="I50" s="55">
        <v>0.80445080043292905</v>
      </c>
      <c r="J50" s="55">
        <v>1.79666498871442E-2</v>
      </c>
      <c r="K50" s="46">
        <v>0.89360750469411199</v>
      </c>
      <c r="L50" s="230">
        <v>1.10143858225909</v>
      </c>
      <c r="M50" s="210">
        <v>1</v>
      </c>
    </row>
    <row r="51" spans="2:13" x14ac:dyDescent="0.25">
      <c r="B51" s="30" t="s">
        <v>59</v>
      </c>
      <c r="C51" s="41" t="s">
        <v>428</v>
      </c>
      <c r="D51" s="55">
        <v>7.9389193754859499E-4</v>
      </c>
      <c r="E51" s="55">
        <v>7.1524531844551096E-3</v>
      </c>
      <c r="F51" s="55">
        <v>0.110995754474005</v>
      </c>
      <c r="G51" s="98">
        <v>0.91168801684660306</v>
      </c>
      <c r="H51" s="129">
        <v>-3.0295785825349402E-3</v>
      </c>
      <c r="I51" s="55">
        <v>0.76476683402605905</v>
      </c>
      <c r="J51" s="55">
        <v>1.2320057511254E-2</v>
      </c>
      <c r="K51" s="46">
        <v>0.91168801684660195</v>
      </c>
      <c r="L51" s="230">
        <v>1.031702144846</v>
      </c>
      <c r="M51" s="210">
        <v>1</v>
      </c>
    </row>
    <row r="52" spans="2:13" x14ac:dyDescent="0.25">
      <c r="B52" s="30" t="s">
        <v>47</v>
      </c>
      <c r="C52" s="41" t="s">
        <v>428</v>
      </c>
      <c r="D52" s="55">
        <v>-1.4311967680365799E-3</v>
      </c>
      <c r="E52" s="55">
        <v>6.59538728164797E-3</v>
      </c>
      <c r="F52" s="55">
        <v>-0.21699965550453201</v>
      </c>
      <c r="G52" s="98">
        <v>0.82833433058822503</v>
      </c>
      <c r="H52" s="129">
        <v>-2.70677184868195E-3</v>
      </c>
      <c r="I52" s="55">
        <v>0.76328076951858603</v>
      </c>
      <c r="J52" s="55">
        <v>4.7088850489085697E-2</v>
      </c>
      <c r="K52" s="46">
        <v>0.82833433058822503</v>
      </c>
      <c r="L52" s="230">
        <v>1.04306809243193</v>
      </c>
      <c r="M52" s="62" t="s">
        <v>42</v>
      </c>
    </row>
    <row r="53" spans="2:13" x14ac:dyDescent="0.25">
      <c r="B53" s="30" t="s">
        <v>55</v>
      </c>
      <c r="C53" s="41" t="s">
        <v>428</v>
      </c>
      <c r="D53" s="55">
        <v>-2.7709173823181202E-3</v>
      </c>
      <c r="E53" s="55">
        <v>1.2098514543233199E-2</v>
      </c>
      <c r="F53" s="55">
        <v>-0.22902955337338601</v>
      </c>
      <c r="G53" s="98">
        <v>0.819177811625041</v>
      </c>
      <c r="H53" s="129">
        <v>-6.7176814951319603E-3</v>
      </c>
      <c r="I53" s="55">
        <v>0.75228672744092195</v>
      </c>
      <c r="J53" s="55">
        <v>5.2454536318412702E-2</v>
      </c>
      <c r="K53" s="46">
        <v>0.819177811625041</v>
      </c>
      <c r="L53" s="230">
        <v>1.0613981511014601</v>
      </c>
      <c r="M53" s="62" t="s">
        <v>42</v>
      </c>
    </row>
    <row r="54" spans="2:13" x14ac:dyDescent="0.25">
      <c r="B54" s="30" t="s">
        <v>25</v>
      </c>
      <c r="C54" s="41" t="s">
        <v>428</v>
      </c>
      <c r="D54" s="55">
        <v>-1.96606727553942E-3</v>
      </c>
      <c r="E54" s="55">
        <v>7.2782778066061201E-3</v>
      </c>
      <c r="F54" s="55">
        <v>-0.270128089059051</v>
      </c>
      <c r="G54" s="98">
        <v>0.78722904357906398</v>
      </c>
      <c r="H54" s="129">
        <v>-2.7832664348927901E-3</v>
      </c>
      <c r="I54" s="55">
        <v>0.788155818385046</v>
      </c>
      <c r="J54" s="55">
        <v>7.2969184498695605E-2</v>
      </c>
      <c r="K54" s="46">
        <v>0.78722904357906298</v>
      </c>
      <c r="L54" s="230">
        <v>1.0499983945029401</v>
      </c>
      <c r="M54" s="62" t="s">
        <v>42</v>
      </c>
    </row>
    <row r="55" spans="2:13" x14ac:dyDescent="0.25">
      <c r="B55" s="30" t="s">
        <v>31</v>
      </c>
      <c r="C55" s="41" t="s">
        <v>428</v>
      </c>
      <c r="D55" s="55">
        <v>-1.3579904496738101E-2</v>
      </c>
      <c r="E55" s="55">
        <v>3.7863928223489801E-2</v>
      </c>
      <c r="F55" s="55">
        <v>-0.35865017534851201</v>
      </c>
      <c r="G55" s="98">
        <v>0.72026575792455605</v>
      </c>
      <c r="H55" s="129">
        <v>-4.7068357388369E-3</v>
      </c>
      <c r="I55" s="55">
        <v>0.76944111242657498</v>
      </c>
      <c r="J55" s="55">
        <v>0.128629948277517</v>
      </c>
      <c r="K55" s="46">
        <v>0.72026575792455705</v>
      </c>
      <c r="L55" s="230">
        <v>1.1444573125686499</v>
      </c>
      <c r="M55" s="62" t="s">
        <v>42</v>
      </c>
    </row>
    <row r="56" spans="2:13" x14ac:dyDescent="0.25">
      <c r="B56" s="30" t="s">
        <v>56</v>
      </c>
      <c r="C56" s="41" t="s">
        <v>428</v>
      </c>
      <c r="D56" s="55">
        <v>-1.6666879230953099E-2</v>
      </c>
      <c r="E56" s="55">
        <v>3.3569056655144397E-2</v>
      </c>
      <c r="F56" s="55">
        <v>-0.49649531120794599</v>
      </c>
      <c r="G56" s="98">
        <v>0.62013441650296597</v>
      </c>
      <c r="H56" s="129">
        <v>-4.0675120720747799E-3</v>
      </c>
      <c r="I56" s="55">
        <v>0.67878119254567404</v>
      </c>
      <c r="J56" s="55">
        <v>0.24650759405148201</v>
      </c>
      <c r="K56" s="46">
        <v>0.62013441650296097</v>
      </c>
      <c r="L56" s="230">
        <v>1.1746034085012</v>
      </c>
      <c r="M56" s="62" t="s">
        <v>42</v>
      </c>
    </row>
    <row r="57" spans="2:13" x14ac:dyDescent="0.25">
      <c r="B57" s="30" t="s">
        <v>26</v>
      </c>
      <c r="C57" s="41" t="s">
        <v>428</v>
      </c>
      <c r="D57" s="55">
        <v>-8.6604241430897101E-3</v>
      </c>
      <c r="E57" s="55">
        <v>1.4219575923550699E-2</v>
      </c>
      <c r="F57" s="55">
        <v>-0.60904939708828598</v>
      </c>
      <c r="G57" s="98">
        <v>0.54390101135860203</v>
      </c>
      <c r="H57" s="129">
        <v>-6.3947627666940399E-3</v>
      </c>
      <c r="I57" s="55">
        <v>0.75491887942202496</v>
      </c>
      <c r="J57" s="55">
        <v>0.370941168093601</v>
      </c>
      <c r="K57" s="46">
        <v>0.54390101135860502</v>
      </c>
      <c r="L57" s="230">
        <v>1.1134714923532301</v>
      </c>
      <c r="M57" s="62" t="s">
        <v>42</v>
      </c>
    </row>
    <row r="58" spans="2:13" x14ac:dyDescent="0.25">
      <c r="B58" s="30" t="s">
        <v>27</v>
      </c>
      <c r="C58" s="41" t="s">
        <v>428</v>
      </c>
      <c r="D58" s="55">
        <v>-6.20600769667149E-3</v>
      </c>
      <c r="E58" s="55">
        <v>9.1344184545262708E-3</v>
      </c>
      <c r="F58" s="55">
        <v>-0.67940917394651401</v>
      </c>
      <c r="G58" s="98">
        <v>0.49746941015339702</v>
      </c>
      <c r="H58" s="129">
        <v>-2.0205657429486199E-3</v>
      </c>
      <c r="I58" s="55">
        <v>0.64460782690073004</v>
      </c>
      <c r="J58" s="55">
        <v>0.461596825642685</v>
      </c>
      <c r="K58" s="46">
        <v>0.49746941015339702</v>
      </c>
      <c r="L58" s="230">
        <v>1.1030174821029901</v>
      </c>
      <c r="M58" s="62" t="s">
        <v>42</v>
      </c>
    </row>
    <row r="59" spans="2:13" x14ac:dyDescent="0.25">
      <c r="B59" s="30" t="s">
        <v>22</v>
      </c>
      <c r="C59" s="41" t="s">
        <v>428</v>
      </c>
      <c r="D59" s="55">
        <v>-5.4817973110637096E-3</v>
      </c>
      <c r="E59" s="55">
        <v>7.0010602536572097E-3</v>
      </c>
      <c r="F59" s="55">
        <v>-0.78299530534680495</v>
      </c>
      <c r="G59" s="98">
        <v>0.43421258447590899</v>
      </c>
      <c r="H59" s="129">
        <v>-1.21438313142485E-3</v>
      </c>
      <c r="I59" s="55">
        <v>0.73814625148407498</v>
      </c>
      <c r="J59" s="55">
        <v>0.613081648195134</v>
      </c>
      <c r="K59" s="46">
        <v>0.43421258447590999</v>
      </c>
      <c r="L59" s="230">
        <v>1.08940616544584</v>
      </c>
      <c r="M59" s="62" t="s">
        <v>42</v>
      </c>
    </row>
    <row r="60" spans="2:13" x14ac:dyDescent="0.25">
      <c r="B60" s="30" t="s">
        <v>21</v>
      </c>
      <c r="C60" s="41" t="s">
        <v>428</v>
      </c>
      <c r="D60" s="55">
        <v>-7.2646776983651502E-3</v>
      </c>
      <c r="E60" s="55">
        <v>6.8854814190253497E-3</v>
      </c>
      <c r="F60" s="55">
        <v>-1.05507186153927</v>
      </c>
      <c r="G60" s="98">
        <v>0.292201011484161</v>
      </c>
      <c r="H60" s="129">
        <v>3.5802567364451299E-4</v>
      </c>
      <c r="I60" s="55">
        <v>0.71948466245341103</v>
      </c>
      <c r="J60" s="55">
        <v>1.1131766330119399</v>
      </c>
      <c r="K60" s="46">
        <v>0.29220101148416</v>
      </c>
      <c r="L60" s="230">
        <v>1.1057494152312499</v>
      </c>
      <c r="M60" s="62" t="s">
        <v>42</v>
      </c>
    </row>
    <row r="61" spans="2:13" x14ac:dyDescent="0.25">
      <c r="B61" s="30" t="s">
        <v>36</v>
      </c>
      <c r="C61" s="41" t="s">
        <v>428</v>
      </c>
      <c r="D61" s="55">
        <v>-1.0590215939997901E-2</v>
      </c>
      <c r="E61" s="55">
        <v>1.00261331517312E-2</v>
      </c>
      <c r="F61" s="55">
        <v>-1.05626125044721</v>
      </c>
      <c r="G61" s="98">
        <v>0.29263007121839701</v>
      </c>
      <c r="H61" s="129">
        <v>8.0274278906700104E-4</v>
      </c>
      <c r="I61" s="55">
        <v>0.63788316604250195</v>
      </c>
      <c r="J61" s="55">
        <v>1.1156878291963099</v>
      </c>
      <c r="K61" s="46">
        <v>0.29263007121839701</v>
      </c>
      <c r="L61" s="230">
        <v>1.1395382173803701</v>
      </c>
      <c r="M61" s="62" t="s">
        <v>42</v>
      </c>
    </row>
    <row r="62" spans="2:13" x14ac:dyDescent="0.25">
      <c r="B62" s="30" t="s">
        <v>53</v>
      </c>
      <c r="C62" s="41" t="s">
        <v>428</v>
      </c>
      <c r="D62" s="55">
        <v>-1.33996255448836E-2</v>
      </c>
      <c r="E62" s="55">
        <v>1.02414655149194E-2</v>
      </c>
      <c r="F62" s="55">
        <v>-1.30836993254172</v>
      </c>
      <c r="G62" s="98">
        <v>0.19237985628012699</v>
      </c>
      <c r="H62" s="129">
        <v>3.8329915394823499E-3</v>
      </c>
      <c r="I62" s="55">
        <v>0.74759643406744802</v>
      </c>
      <c r="J62" s="55">
        <v>1.7118318803792401</v>
      </c>
      <c r="K62" s="46">
        <v>0.19237985628012699</v>
      </c>
      <c r="L62" s="230">
        <v>1.14572932926354</v>
      </c>
      <c r="M62" s="62" t="s">
        <v>42</v>
      </c>
    </row>
    <row r="63" spans="2:13" x14ac:dyDescent="0.25">
      <c r="B63" s="30" t="s">
        <v>958</v>
      </c>
      <c r="C63" s="41" t="s">
        <v>428</v>
      </c>
      <c r="D63" s="55">
        <v>-3.8859097312036101E-2</v>
      </c>
      <c r="E63" s="55">
        <v>2.9527526715243401E-2</v>
      </c>
      <c r="F63" s="55">
        <v>-1.31602953700742</v>
      </c>
      <c r="G63" s="98">
        <v>0.18984697893340699</v>
      </c>
      <c r="H63" s="129">
        <v>4.0498307472308596E-3</v>
      </c>
      <c r="I63" s="55">
        <v>0.78450448882485901</v>
      </c>
      <c r="J63" s="55">
        <v>1.73193374227597</v>
      </c>
      <c r="K63" s="46">
        <v>0.18984697893340699</v>
      </c>
      <c r="L63" s="230">
        <v>1.2657255188260499</v>
      </c>
      <c r="M63" s="62" t="s">
        <v>42</v>
      </c>
    </row>
    <row r="64" spans="2:13" x14ac:dyDescent="0.25">
      <c r="B64" s="30" t="s">
        <v>14</v>
      </c>
      <c r="C64" s="41" t="s">
        <v>428</v>
      </c>
      <c r="D64" s="55">
        <v>-1.17637284333855E-2</v>
      </c>
      <c r="E64" s="55">
        <v>7.2071487504584697E-3</v>
      </c>
      <c r="F64" s="55">
        <v>-1.63223055894846</v>
      </c>
      <c r="G64" s="98">
        <v>0.103527694020334</v>
      </c>
      <c r="H64" s="129">
        <v>4.7055277511436301E-3</v>
      </c>
      <c r="I64" s="55">
        <v>0.79147693217284398</v>
      </c>
      <c r="J64" s="55">
        <v>2.6641765975652101</v>
      </c>
      <c r="K64" s="46">
        <v>0.103527694020334</v>
      </c>
      <c r="L64" s="230">
        <v>1.1311018886645401</v>
      </c>
      <c r="M64" s="62" t="s">
        <v>42</v>
      </c>
    </row>
    <row r="65" spans="2:13" x14ac:dyDescent="0.25">
      <c r="B65" s="30" t="s">
        <v>62</v>
      </c>
      <c r="C65" s="41" t="s">
        <v>428</v>
      </c>
      <c r="D65" s="55">
        <v>-1.13761541848546E-2</v>
      </c>
      <c r="E65" s="55">
        <v>4.8350044559356603E-3</v>
      </c>
      <c r="F65" s="55">
        <v>-2.3528735678596502</v>
      </c>
      <c r="G65" s="98">
        <v>1.9196548357065801E-2</v>
      </c>
      <c r="H65" s="129">
        <v>1.30895890837712E-2</v>
      </c>
      <c r="I65" s="55">
        <v>0.51586410881706002</v>
      </c>
      <c r="J65" s="55">
        <v>5.5360140263326798</v>
      </c>
      <c r="K65" s="46">
        <v>1.9196548357065302E-2</v>
      </c>
      <c r="L65" s="230">
        <v>1.16408121203904</v>
      </c>
      <c r="M65" s="62" t="s">
        <v>42</v>
      </c>
    </row>
    <row r="66" spans="2:13" ht="15.75" thickBot="1" x14ac:dyDescent="0.3">
      <c r="B66" s="35" t="s">
        <v>45</v>
      </c>
      <c r="C66" s="48" t="s">
        <v>428</v>
      </c>
      <c r="D66" s="59">
        <v>-5.9403445965711899E-2</v>
      </c>
      <c r="E66" s="59">
        <v>1.0068752621459001E-2</v>
      </c>
      <c r="F66" s="59">
        <v>-5.8997820483848198</v>
      </c>
      <c r="G66" s="144">
        <v>2.5189231831768E-8</v>
      </c>
      <c r="H66" s="118">
        <v>0.19013507229242399</v>
      </c>
      <c r="I66" s="59">
        <v>0.63955699535866195</v>
      </c>
      <c r="J66" s="59">
        <v>34.807428218443903</v>
      </c>
      <c r="K66" s="51">
        <v>2.51892318317675E-8</v>
      </c>
      <c r="L66" s="231">
        <v>1.3979983068270601</v>
      </c>
      <c r="M66" s="64" t="s">
        <v>42</v>
      </c>
    </row>
  </sheetData>
  <mergeCells count="2">
    <mergeCell ref="H2:K2"/>
    <mergeCell ref="L2:M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7"/>
  <sheetViews>
    <sheetView topLeftCell="A19" zoomScale="85" zoomScaleNormal="85" workbookViewId="0">
      <selection activeCell="B43" sqref="B43"/>
    </sheetView>
  </sheetViews>
  <sheetFormatPr defaultRowHeight="15" x14ac:dyDescent="0.25"/>
  <cols>
    <col min="1" max="1" width="9.140625" style="232"/>
    <col min="2" max="2" width="50.7109375" customWidth="1"/>
    <col min="3" max="3" width="15" bestFit="1" customWidth="1"/>
    <col min="4" max="8" width="15.42578125" customWidth="1"/>
    <col min="9" max="9" width="15.42578125" style="52" customWidth="1"/>
    <col min="10" max="11" width="15.42578125" customWidth="1"/>
    <col min="12" max="12" width="15.42578125" style="52" customWidth="1"/>
    <col min="13" max="13" width="15.42578125" customWidth="1"/>
  </cols>
  <sheetData>
    <row r="1" spans="1:13" ht="15.75" thickBot="1" x14ac:dyDescent="0.3">
      <c r="H1" s="52"/>
      <c r="J1" s="52"/>
    </row>
    <row r="2" spans="1:13" ht="15.75" thickBot="1" x14ac:dyDescent="0.3">
      <c r="B2" s="195"/>
      <c r="C2" s="197"/>
      <c r="D2" s="197" t="s">
        <v>959</v>
      </c>
      <c r="E2" s="197"/>
      <c r="F2" s="197"/>
      <c r="G2" s="196"/>
      <c r="H2" s="411" t="s">
        <v>281</v>
      </c>
      <c r="I2" s="412"/>
      <c r="J2" s="412"/>
      <c r="K2" s="413"/>
      <c r="L2" s="411" t="s">
        <v>266</v>
      </c>
      <c r="M2" s="413"/>
    </row>
    <row r="3" spans="1:13" s="92" customFormat="1" ht="30.75" customHeight="1" thickBot="1" x14ac:dyDescent="0.3">
      <c r="A3" s="248"/>
      <c r="B3" s="251" t="s">
        <v>1016</v>
      </c>
      <c r="C3" s="211" t="s">
        <v>0</v>
      </c>
      <c r="D3" s="212" t="s">
        <v>1</v>
      </c>
      <c r="E3" s="212" t="s">
        <v>2</v>
      </c>
      <c r="F3" s="212" t="s">
        <v>280</v>
      </c>
      <c r="G3" s="222" t="s">
        <v>3</v>
      </c>
      <c r="H3" s="227" t="s">
        <v>4</v>
      </c>
      <c r="I3" s="213" t="s">
        <v>5</v>
      </c>
      <c r="J3" s="214" t="s">
        <v>960</v>
      </c>
      <c r="K3" s="66" t="s">
        <v>99</v>
      </c>
      <c r="L3" s="264" t="s">
        <v>961</v>
      </c>
      <c r="M3" s="265" t="s">
        <v>962</v>
      </c>
    </row>
    <row r="4" spans="1:13" x14ac:dyDescent="0.25">
      <c r="B4" s="25"/>
      <c r="C4" s="175"/>
      <c r="D4" s="177"/>
      <c r="E4" s="177"/>
      <c r="F4" s="177"/>
      <c r="G4" s="176"/>
      <c r="H4" s="175"/>
      <c r="I4" s="67"/>
      <c r="J4" s="177"/>
      <c r="K4" s="178"/>
      <c r="L4" s="229"/>
      <c r="M4" s="216"/>
    </row>
    <row r="5" spans="1:13" x14ac:dyDescent="0.25">
      <c r="A5" s="327">
        <f>A6+1</f>
        <v>2</v>
      </c>
      <c r="B5" s="28" t="s">
        <v>38</v>
      </c>
      <c r="C5" s="41" t="s">
        <v>206</v>
      </c>
      <c r="D5" s="55">
        <v>7.4116562000401096</v>
      </c>
      <c r="E5" s="55">
        <v>2.6266252754283999</v>
      </c>
      <c r="F5" s="55">
        <v>2.8217409880940298</v>
      </c>
      <c r="G5" s="98">
        <v>5.9905189817121198E-3</v>
      </c>
      <c r="H5" s="129">
        <v>7.7390509408613195E-2</v>
      </c>
      <c r="I5" s="55">
        <v>0.73424884344745001</v>
      </c>
      <c r="J5" s="55">
        <v>7.9622222038898904</v>
      </c>
      <c r="K5" s="46">
        <v>5.9905189817121398E-3</v>
      </c>
      <c r="L5" s="225">
        <v>19513.1806298261</v>
      </c>
      <c r="M5" s="210">
        <v>32.983567335631598</v>
      </c>
    </row>
    <row r="6" spans="1:13" x14ac:dyDescent="0.25">
      <c r="A6" s="327">
        <v>1</v>
      </c>
      <c r="B6" s="28" t="s">
        <v>56</v>
      </c>
      <c r="C6" s="41" t="s">
        <v>206</v>
      </c>
      <c r="D6" s="55">
        <v>16.273506894998999</v>
      </c>
      <c r="E6" s="55">
        <v>5.7414292847411499</v>
      </c>
      <c r="F6" s="55">
        <v>2.8343999530306299</v>
      </c>
      <c r="G6" s="98">
        <v>5.1159788945227998E-3</v>
      </c>
      <c r="H6" s="129">
        <v>3.7407222690108898E-2</v>
      </c>
      <c r="I6" s="55">
        <v>2.3481116401451199</v>
      </c>
      <c r="J6" s="55">
        <v>8.0338230937400805</v>
      </c>
      <c r="K6" s="46">
        <v>5.1159788945227902E-3</v>
      </c>
      <c r="L6" s="225">
        <v>1095.99131622501</v>
      </c>
      <c r="M6" s="210">
        <v>13.6002668256746</v>
      </c>
    </row>
    <row r="7" spans="1:13" x14ac:dyDescent="0.25">
      <c r="A7" s="53">
        <f>A5+1</f>
        <v>3</v>
      </c>
      <c r="B7" s="28" t="s">
        <v>27</v>
      </c>
      <c r="C7" s="41" t="s">
        <v>206</v>
      </c>
      <c r="D7" s="55">
        <v>10.3806120633903</v>
      </c>
      <c r="E7" s="55">
        <v>5.9663774135073302</v>
      </c>
      <c r="F7" s="55">
        <v>1.7398517297765299</v>
      </c>
      <c r="G7" s="98">
        <v>8.3120642718676196E-2</v>
      </c>
      <c r="H7" s="129">
        <v>8.0431198468799894E-3</v>
      </c>
      <c r="I7" s="55">
        <v>2.7671686956861601</v>
      </c>
      <c r="J7" s="55">
        <v>3.02708404160634</v>
      </c>
      <c r="K7" s="46">
        <v>8.3120642718678306E-2</v>
      </c>
      <c r="L7" s="225">
        <v>60.252289427339498</v>
      </c>
      <c r="M7" s="210">
        <v>1</v>
      </c>
    </row>
    <row r="8" spans="1:13" x14ac:dyDescent="0.25">
      <c r="A8" s="53">
        <f t="shared" ref="A8:A66" si="0">A7+1</f>
        <v>4</v>
      </c>
      <c r="B8" s="28" t="s">
        <v>67</v>
      </c>
      <c r="C8" s="41" t="s">
        <v>206</v>
      </c>
      <c r="D8" s="55">
        <v>39.745254189160697</v>
      </c>
      <c r="E8" s="55">
        <v>24.137914356819</v>
      </c>
      <c r="F8" s="55">
        <v>1.6465902398039001</v>
      </c>
      <c r="G8" s="98">
        <v>0.100630144388328</v>
      </c>
      <c r="H8" s="129">
        <v>5.3358258170412799E-3</v>
      </c>
      <c r="I8" s="55">
        <v>13.3607430379167</v>
      </c>
      <c r="J8" s="55">
        <v>2.7112594178174501</v>
      </c>
      <c r="K8" s="46">
        <v>0.100630144388329</v>
      </c>
      <c r="L8" s="225">
        <v>29.461336104462099</v>
      </c>
      <c r="M8" s="210">
        <v>1</v>
      </c>
    </row>
    <row r="9" spans="1:13" x14ac:dyDescent="0.25">
      <c r="A9" s="53">
        <f t="shared" si="0"/>
        <v>5</v>
      </c>
      <c r="B9" s="28" t="s">
        <v>34</v>
      </c>
      <c r="C9" s="41" t="s">
        <v>206</v>
      </c>
      <c r="D9" s="55">
        <v>53.045007816923103</v>
      </c>
      <c r="E9" s="55">
        <v>35.090044471990304</v>
      </c>
      <c r="F9" s="55">
        <v>1.5116825474320701</v>
      </c>
      <c r="G9" s="98">
        <v>0.133406241929721</v>
      </c>
      <c r="H9" s="129">
        <v>1.1147868947548699E-2</v>
      </c>
      <c r="I9" s="55">
        <v>12.8403622764329</v>
      </c>
      <c r="J9" s="55">
        <v>2.28518412421072</v>
      </c>
      <c r="K9" s="46">
        <v>0.133406241929721</v>
      </c>
      <c r="L9" s="225">
        <v>85.335023041076397</v>
      </c>
      <c r="M9" s="210">
        <v>1</v>
      </c>
    </row>
    <row r="10" spans="1:13" x14ac:dyDescent="0.25">
      <c r="A10" s="53">
        <f t="shared" si="0"/>
        <v>6</v>
      </c>
      <c r="B10" s="28" t="s">
        <v>30</v>
      </c>
      <c r="C10" s="41" t="s">
        <v>206</v>
      </c>
      <c r="D10" s="55">
        <v>5.6370725624124898</v>
      </c>
      <c r="E10" s="55">
        <v>4.3855503182749898</v>
      </c>
      <c r="F10" s="55">
        <v>1.2853740473395701</v>
      </c>
      <c r="G10" s="98">
        <v>0.200251209978203</v>
      </c>
      <c r="H10" s="129">
        <v>3.4570839271777999E-3</v>
      </c>
      <c r="I10" s="55">
        <v>1.89612267365347</v>
      </c>
      <c r="J10" s="55">
        <v>1.6521864415741201</v>
      </c>
      <c r="K10" s="46">
        <v>0.200251209978203</v>
      </c>
      <c r="L10" s="225">
        <v>29.411411674421299</v>
      </c>
      <c r="M10" s="210">
        <v>1</v>
      </c>
    </row>
    <row r="11" spans="1:13" x14ac:dyDescent="0.25">
      <c r="A11" s="53">
        <f t="shared" si="0"/>
        <v>7</v>
      </c>
      <c r="B11" s="28" t="s">
        <v>47</v>
      </c>
      <c r="C11" s="41" t="s">
        <v>206</v>
      </c>
      <c r="D11" s="55">
        <v>1.56670257861688</v>
      </c>
      <c r="E11" s="55">
        <v>1.35120607914553</v>
      </c>
      <c r="F11" s="55">
        <v>1.15948455442683</v>
      </c>
      <c r="G11" s="98">
        <v>0.247183816631624</v>
      </c>
      <c r="H11" s="129">
        <v>1.1466983465391301E-3</v>
      </c>
      <c r="I11" s="55">
        <v>0.74155524500111603</v>
      </c>
      <c r="J11" s="55">
        <v>1.34440443195439</v>
      </c>
      <c r="K11" s="46">
        <v>0.247183816631623</v>
      </c>
      <c r="L11" s="225">
        <v>13.1574084209511</v>
      </c>
      <c r="M11" s="210">
        <v>1</v>
      </c>
    </row>
    <row r="12" spans="1:13" x14ac:dyDescent="0.25">
      <c r="A12" s="53">
        <f t="shared" si="0"/>
        <v>8</v>
      </c>
      <c r="B12" s="28" t="s">
        <v>48</v>
      </c>
      <c r="C12" s="41" t="s">
        <v>206</v>
      </c>
      <c r="D12" s="55">
        <v>2.9048119720835501</v>
      </c>
      <c r="E12" s="55">
        <v>3.45659131775095</v>
      </c>
      <c r="F12" s="55">
        <v>0.84036893721459105</v>
      </c>
      <c r="G12" s="98">
        <v>0.40211432961969601</v>
      </c>
      <c r="H12" s="129">
        <v>-2.05863521202109E-3</v>
      </c>
      <c r="I12" s="55">
        <v>1.27182326465754</v>
      </c>
      <c r="J12" s="55">
        <v>0.70621995063518594</v>
      </c>
      <c r="K12" s="46">
        <v>0.40211432961969501</v>
      </c>
      <c r="L12" s="225">
        <v>15.466909703520001</v>
      </c>
      <c r="M12" s="210">
        <v>1</v>
      </c>
    </row>
    <row r="13" spans="1:13" x14ac:dyDescent="0.25">
      <c r="A13" s="53">
        <f t="shared" si="0"/>
        <v>9</v>
      </c>
      <c r="B13" s="28" t="s">
        <v>65</v>
      </c>
      <c r="C13" s="41" t="s">
        <v>206</v>
      </c>
      <c r="D13" s="55">
        <v>6.35406637581442</v>
      </c>
      <c r="E13" s="55">
        <v>10.085291567117199</v>
      </c>
      <c r="F13" s="55">
        <v>0.63003298749751802</v>
      </c>
      <c r="G13" s="98">
        <v>0.529159046663088</v>
      </c>
      <c r="H13" s="129">
        <v>-2.03463109801349E-3</v>
      </c>
      <c r="I13" s="55">
        <v>5.4053839341581797</v>
      </c>
      <c r="J13" s="55">
        <v>0.39694156533504199</v>
      </c>
      <c r="K13" s="46">
        <v>0.52915904666309099</v>
      </c>
      <c r="L13" s="225">
        <v>5.2767390799708096</v>
      </c>
      <c r="M13" s="210">
        <v>1</v>
      </c>
    </row>
    <row r="14" spans="1:13" x14ac:dyDescent="0.25">
      <c r="A14" s="53">
        <f t="shared" si="0"/>
        <v>10</v>
      </c>
      <c r="B14" s="28" t="s">
        <v>45</v>
      </c>
      <c r="C14" s="41" t="s">
        <v>206</v>
      </c>
      <c r="D14" s="55">
        <v>3.3257465773281298</v>
      </c>
      <c r="E14" s="55">
        <v>18.578059089305999</v>
      </c>
      <c r="F14" s="55">
        <v>0.17901474859892599</v>
      </c>
      <c r="G14" s="98">
        <v>0.85827778377526398</v>
      </c>
      <c r="H14" s="129">
        <v>-9.3946859713094303E-3</v>
      </c>
      <c r="I14" s="55">
        <v>5.9660975188220702</v>
      </c>
      <c r="J14" s="55">
        <v>3.2046280215937001E-2</v>
      </c>
      <c r="K14" s="46">
        <v>0.85827778377526298</v>
      </c>
      <c r="L14" s="225">
        <v>2.7082968326756101</v>
      </c>
      <c r="M14" s="210">
        <v>1</v>
      </c>
    </row>
    <row r="15" spans="1:13" x14ac:dyDescent="0.25">
      <c r="A15" s="53">
        <f t="shared" si="0"/>
        <v>11</v>
      </c>
      <c r="B15" s="28" t="s">
        <v>49</v>
      </c>
      <c r="C15" s="41" t="s">
        <v>206</v>
      </c>
      <c r="D15" s="55">
        <v>11.106835575148301</v>
      </c>
      <c r="E15" s="55">
        <v>71.966238360815396</v>
      </c>
      <c r="F15" s="55">
        <v>0.15433397420971501</v>
      </c>
      <c r="G15" s="98">
        <v>0.87745158592418104</v>
      </c>
      <c r="H15" s="129">
        <v>-3.29764350646755E-3</v>
      </c>
      <c r="I15" s="55">
        <v>38.988246711424701</v>
      </c>
      <c r="J15" s="55">
        <v>2.3818975595365301E-2</v>
      </c>
      <c r="K15" s="46">
        <v>0.87745158592418004</v>
      </c>
      <c r="L15" s="225">
        <v>1.91523422064967</v>
      </c>
      <c r="M15" s="210">
        <v>1</v>
      </c>
    </row>
    <row r="16" spans="1:13" x14ac:dyDescent="0.25">
      <c r="A16" s="53">
        <f t="shared" si="0"/>
        <v>12</v>
      </c>
      <c r="B16" s="28" t="s">
        <v>33</v>
      </c>
      <c r="C16" s="41" t="s">
        <v>206</v>
      </c>
      <c r="D16" s="55">
        <v>1.2732522762712899</v>
      </c>
      <c r="E16" s="55">
        <v>18.638955178815799</v>
      </c>
      <c r="F16" s="55">
        <v>6.8311354582708095E-2</v>
      </c>
      <c r="G16" s="98">
        <v>0.94564522031001796</v>
      </c>
      <c r="H16" s="129">
        <v>-7.8369841575558399E-3</v>
      </c>
      <c r="I16" s="55">
        <v>5.8157928273506396</v>
      </c>
      <c r="J16" s="55">
        <v>4.6664411649244399E-3</v>
      </c>
      <c r="K16" s="46">
        <v>0.94564522031001796</v>
      </c>
      <c r="L16" s="225">
        <v>1.7391683180598101</v>
      </c>
      <c r="M16" s="210">
        <v>1</v>
      </c>
    </row>
    <row r="17" spans="1:13" x14ac:dyDescent="0.25">
      <c r="A17" s="53">
        <f t="shared" si="0"/>
        <v>13</v>
      </c>
      <c r="B17" s="28" t="s">
        <v>17</v>
      </c>
      <c r="C17" s="41" t="s">
        <v>206</v>
      </c>
      <c r="D17" s="55">
        <v>-8.0221274762333594E-2</v>
      </c>
      <c r="E17" s="55">
        <v>8.0694222397017992</v>
      </c>
      <c r="F17" s="55">
        <v>-9.9413901490545895E-3</v>
      </c>
      <c r="G17" s="98">
        <v>0.99208542543280798</v>
      </c>
      <c r="H17" s="129">
        <v>-8.7710552798916305E-3</v>
      </c>
      <c r="I17" s="55">
        <v>2.8181528886845602</v>
      </c>
      <c r="J17" s="208">
        <v>9.8831238095743794E-5</v>
      </c>
      <c r="K17" s="46">
        <v>0.99208542543280698</v>
      </c>
      <c r="L17" s="225">
        <v>1.1903492583165201</v>
      </c>
      <c r="M17" s="268" t="s">
        <v>42</v>
      </c>
    </row>
    <row r="18" spans="1:13" x14ac:dyDescent="0.25">
      <c r="A18" s="53">
        <f t="shared" si="0"/>
        <v>14</v>
      </c>
      <c r="B18" s="28" t="s">
        <v>18</v>
      </c>
      <c r="C18" s="41" t="s">
        <v>206</v>
      </c>
      <c r="D18" s="55">
        <v>-0.54343720827254005</v>
      </c>
      <c r="E18" s="55">
        <v>38.097665481260101</v>
      </c>
      <c r="F18" s="55">
        <v>-1.4264317810755401E-2</v>
      </c>
      <c r="G18" s="98">
        <v>0.98862915769075099</v>
      </c>
      <c r="H18" s="129">
        <v>-3.5328473865945398E-3</v>
      </c>
      <c r="I18" s="55">
        <v>20.290239876516999</v>
      </c>
      <c r="J18" s="55">
        <v>2.0347076260618599E-4</v>
      </c>
      <c r="K18" s="46">
        <v>0.98862915769075199</v>
      </c>
      <c r="L18" s="225">
        <v>1.1836716760211801</v>
      </c>
      <c r="M18" s="69" t="s">
        <v>42</v>
      </c>
    </row>
    <row r="19" spans="1:13" x14ac:dyDescent="0.25">
      <c r="A19" s="53">
        <f t="shared" si="0"/>
        <v>15</v>
      </c>
      <c r="B19" s="28" t="s">
        <v>10</v>
      </c>
      <c r="C19" s="41" t="s">
        <v>206</v>
      </c>
      <c r="D19" s="55">
        <v>-3.80482316493891E-2</v>
      </c>
      <c r="E19" s="55">
        <v>2.17956998817714</v>
      </c>
      <c r="F19" s="55">
        <v>-1.7456760671039601E-2</v>
      </c>
      <c r="G19" s="98">
        <v>0.98608402814062601</v>
      </c>
      <c r="H19" s="129">
        <v>-3.3887939959691398E-3</v>
      </c>
      <c r="I19" s="55">
        <v>1.1834538223814699</v>
      </c>
      <c r="J19" s="55">
        <v>3.0473849312573001E-4</v>
      </c>
      <c r="K19" s="46">
        <v>0.98608402814063101</v>
      </c>
      <c r="L19" s="225">
        <v>1.20453233905282</v>
      </c>
      <c r="M19" s="69" t="s">
        <v>42</v>
      </c>
    </row>
    <row r="20" spans="1:13" x14ac:dyDescent="0.25">
      <c r="A20" s="53">
        <f t="shared" si="0"/>
        <v>16</v>
      </c>
      <c r="B20" s="28" t="s">
        <v>46</v>
      </c>
      <c r="C20" s="41" t="s">
        <v>206</v>
      </c>
      <c r="D20" s="55">
        <v>-0.45857666844537398</v>
      </c>
      <c r="E20" s="55">
        <v>5.6625174364553503</v>
      </c>
      <c r="F20" s="55">
        <v>-8.0984592734858904E-2</v>
      </c>
      <c r="G20" s="98">
        <v>0.93550893485964004</v>
      </c>
      <c r="H20" s="129">
        <v>-3.3561469068774598E-3</v>
      </c>
      <c r="I20" s="55">
        <v>3.0905588564597499</v>
      </c>
      <c r="J20" s="55">
        <v>6.5585042604318E-3</v>
      </c>
      <c r="K20" s="46">
        <v>0.93550893485963604</v>
      </c>
      <c r="L20" s="225">
        <v>1.5513407115314299</v>
      </c>
      <c r="M20" s="69" t="s">
        <v>42</v>
      </c>
    </row>
    <row r="21" spans="1:13" x14ac:dyDescent="0.25">
      <c r="A21" s="53">
        <f t="shared" si="0"/>
        <v>17</v>
      </c>
      <c r="B21" s="28" t="s">
        <v>66</v>
      </c>
      <c r="C21" s="41" t="s">
        <v>206</v>
      </c>
      <c r="D21" s="55">
        <v>-2.3232974296517401</v>
      </c>
      <c r="E21" s="55">
        <v>19.081677766990701</v>
      </c>
      <c r="F21" s="55">
        <v>-0.121755406312897</v>
      </c>
      <c r="G21" s="98">
        <v>0.90317317418365195</v>
      </c>
      <c r="H21" s="129">
        <v>-3.24055125616351E-3</v>
      </c>
      <c r="I21" s="55">
        <v>10.417722318976599</v>
      </c>
      <c r="J21" s="55">
        <v>1.48243789664188E-2</v>
      </c>
      <c r="K21" s="46">
        <v>0.90317317418365095</v>
      </c>
      <c r="L21" s="225">
        <v>1.75000540374603</v>
      </c>
      <c r="M21" s="62" t="s">
        <v>42</v>
      </c>
    </row>
    <row r="22" spans="1:13" x14ac:dyDescent="0.25">
      <c r="A22" s="53">
        <f t="shared" si="0"/>
        <v>18</v>
      </c>
      <c r="B22" s="28" t="s">
        <v>64</v>
      </c>
      <c r="C22" s="41" t="s">
        <v>206</v>
      </c>
      <c r="D22" s="55">
        <v>-2.9677500081714001</v>
      </c>
      <c r="E22" s="55">
        <v>19.915359434025699</v>
      </c>
      <c r="F22" s="55">
        <v>-0.14901814943399599</v>
      </c>
      <c r="G22" s="98">
        <v>0.88176334656473698</v>
      </c>
      <c r="H22" s="129">
        <v>-7.2957580489034701E-3</v>
      </c>
      <c r="I22" s="55">
        <v>7.1813407651877901</v>
      </c>
      <c r="J22" s="55">
        <v>2.2206408860732999E-2</v>
      </c>
      <c r="K22" s="46">
        <v>0.88176334656473698</v>
      </c>
      <c r="L22" s="225">
        <v>2.2720008001036298</v>
      </c>
      <c r="M22" s="62" t="s">
        <v>42</v>
      </c>
    </row>
    <row r="23" spans="1:13" x14ac:dyDescent="0.25">
      <c r="A23" s="53">
        <f t="shared" si="0"/>
        <v>19</v>
      </c>
      <c r="B23" s="28" t="s">
        <v>50</v>
      </c>
      <c r="C23" s="41" t="s">
        <v>206</v>
      </c>
      <c r="D23" s="55">
        <v>-1.3947625749096999</v>
      </c>
      <c r="E23" s="55">
        <v>7.3406307529002399</v>
      </c>
      <c r="F23" s="55">
        <v>-0.19000582127886401</v>
      </c>
      <c r="G23" s="98">
        <v>0.84942579807126295</v>
      </c>
      <c r="H23" s="129">
        <v>-3.0307810376737302E-3</v>
      </c>
      <c r="I23" s="55">
        <v>4.0713012250687699</v>
      </c>
      <c r="J23" s="55">
        <v>3.61022121198551E-2</v>
      </c>
      <c r="K23" s="46">
        <v>0.84942579807126495</v>
      </c>
      <c r="L23" s="225">
        <v>2.0726643820092998</v>
      </c>
      <c r="M23" s="62" t="s">
        <v>42</v>
      </c>
    </row>
    <row r="24" spans="1:13" x14ac:dyDescent="0.25">
      <c r="A24" s="53">
        <f t="shared" si="0"/>
        <v>20</v>
      </c>
      <c r="B24" s="28" t="s">
        <v>19</v>
      </c>
      <c r="C24" s="41" t="s">
        <v>206</v>
      </c>
      <c r="D24" s="55">
        <v>-3.4896714449930899</v>
      </c>
      <c r="E24" s="55">
        <v>12.3588807771834</v>
      </c>
      <c r="F24" s="55">
        <v>-0.28236144582247302</v>
      </c>
      <c r="G24" s="98">
        <v>0.77815280464255399</v>
      </c>
      <c r="H24" s="129">
        <v>-7.66384159380884E-3</v>
      </c>
      <c r="I24" s="55">
        <v>4.6402310991389104</v>
      </c>
      <c r="J24" s="55">
        <v>7.9727986086955902E-2</v>
      </c>
      <c r="K24" s="46">
        <v>0.77815280464255698</v>
      </c>
      <c r="L24" s="225">
        <v>3.3781546920343102</v>
      </c>
      <c r="M24" s="62" t="s">
        <v>42</v>
      </c>
    </row>
    <row r="25" spans="1:13" x14ac:dyDescent="0.25">
      <c r="A25" s="53">
        <f t="shared" si="0"/>
        <v>21</v>
      </c>
      <c r="B25" s="28" t="s">
        <v>37</v>
      </c>
      <c r="C25" s="41" t="s">
        <v>206</v>
      </c>
      <c r="D25" s="55">
        <v>-2.1211043488035402</v>
      </c>
      <c r="E25" s="55">
        <v>7.1678537777777596</v>
      </c>
      <c r="F25" s="55">
        <v>-0.29591903163252598</v>
      </c>
      <c r="G25" s="98">
        <v>0.76751204743548196</v>
      </c>
      <c r="H25" s="129">
        <v>-3.2693392006557498E-3</v>
      </c>
      <c r="I25" s="55">
        <v>3.82855506279336</v>
      </c>
      <c r="J25" s="55">
        <v>8.7568073282332307E-2</v>
      </c>
      <c r="K25" s="46">
        <v>0.76751204743548096</v>
      </c>
      <c r="L25" s="225">
        <v>2.6974191989280998</v>
      </c>
      <c r="M25" s="62" t="s">
        <v>42</v>
      </c>
    </row>
    <row r="26" spans="1:13" x14ac:dyDescent="0.25">
      <c r="A26" s="53">
        <f t="shared" si="0"/>
        <v>22</v>
      </c>
      <c r="B26" s="28" t="s">
        <v>36</v>
      </c>
      <c r="C26" s="41" t="s">
        <v>206</v>
      </c>
      <c r="D26" s="55">
        <v>-0.50184343726717795</v>
      </c>
      <c r="E26" s="55">
        <v>1.3294261662442399</v>
      </c>
      <c r="F26" s="55">
        <v>-0.37748876170004397</v>
      </c>
      <c r="G26" s="98">
        <v>0.70657967152797596</v>
      </c>
      <c r="H26" s="129">
        <v>-8.2339319028377194E-3</v>
      </c>
      <c r="I26" s="55">
        <v>0.46810655650866401</v>
      </c>
      <c r="J26" s="55">
        <v>0.14249776520983101</v>
      </c>
      <c r="K26" s="46">
        <v>0.70657967152797696</v>
      </c>
      <c r="L26" s="225">
        <v>4.7465637198975301</v>
      </c>
      <c r="M26" s="62" t="s">
        <v>42</v>
      </c>
    </row>
    <row r="27" spans="1:13" x14ac:dyDescent="0.25">
      <c r="A27" s="53">
        <f t="shared" si="0"/>
        <v>23</v>
      </c>
      <c r="B27" s="28" t="s">
        <v>29</v>
      </c>
      <c r="C27" s="41" t="s">
        <v>206</v>
      </c>
      <c r="D27" s="55">
        <v>-3.6964512219134402</v>
      </c>
      <c r="E27" s="55">
        <v>8.6971837087971906</v>
      </c>
      <c r="F27" s="55">
        <v>-0.42501703375248701</v>
      </c>
      <c r="G27" s="98">
        <v>0.67156087839341405</v>
      </c>
      <c r="H27" s="129">
        <v>-6.59813417339449E-3</v>
      </c>
      <c r="I27" s="55">
        <v>3.2406630383127899</v>
      </c>
      <c r="J27" s="55">
        <v>0.18063947897976301</v>
      </c>
      <c r="K27" s="46">
        <v>0.67156087839341505</v>
      </c>
      <c r="L27" s="225">
        <v>5.0926278451184404</v>
      </c>
      <c r="M27" s="62" t="s">
        <v>42</v>
      </c>
    </row>
    <row r="28" spans="1:13" x14ac:dyDescent="0.25">
      <c r="A28" s="53">
        <f t="shared" si="0"/>
        <v>24</v>
      </c>
      <c r="B28" s="28" t="s">
        <v>52</v>
      </c>
      <c r="C28" s="41" t="s">
        <v>206</v>
      </c>
      <c r="D28" s="55">
        <v>-6.04350036870943</v>
      </c>
      <c r="E28" s="55">
        <v>13.831685509523901</v>
      </c>
      <c r="F28" s="55">
        <v>-0.43693159192696501</v>
      </c>
      <c r="G28" s="98">
        <v>0.662465152820086</v>
      </c>
      <c r="H28" s="129">
        <v>-2.6083639460003898E-3</v>
      </c>
      <c r="I28" s="55">
        <v>7.6019381899647298</v>
      </c>
      <c r="J28" s="55">
        <v>0.19090921602382899</v>
      </c>
      <c r="K28" s="46">
        <v>0.662465152820088</v>
      </c>
      <c r="L28" s="225">
        <v>3.5408321695026599</v>
      </c>
      <c r="M28" s="62" t="s">
        <v>42</v>
      </c>
    </row>
    <row r="29" spans="1:13" x14ac:dyDescent="0.25">
      <c r="A29" s="53">
        <f t="shared" si="0"/>
        <v>25</v>
      </c>
      <c r="B29" s="28" t="s">
        <v>39</v>
      </c>
      <c r="C29" s="41" t="s">
        <v>206</v>
      </c>
      <c r="D29" s="55">
        <v>-1.2125103834847899</v>
      </c>
      <c r="E29" s="55">
        <v>2.5075669788555199</v>
      </c>
      <c r="F29" s="55">
        <v>-0.48354057686554502</v>
      </c>
      <c r="G29" s="98">
        <v>0.62947830792906601</v>
      </c>
      <c r="H29" s="129">
        <v>-5.5426997365466404E-3</v>
      </c>
      <c r="I29" s="55">
        <v>0.89749459162959599</v>
      </c>
      <c r="J29" s="55">
        <v>0.23381148947545999</v>
      </c>
      <c r="K29" s="46">
        <v>0.62947830792907</v>
      </c>
      <c r="L29" s="225">
        <v>6.2952510934015002</v>
      </c>
      <c r="M29" s="62" t="s">
        <v>42</v>
      </c>
    </row>
    <row r="30" spans="1:13" x14ac:dyDescent="0.25">
      <c r="A30" s="53">
        <f t="shared" si="0"/>
        <v>26</v>
      </c>
      <c r="B30" s="28" t="s">
        <v>63</v>
      </c>
      <c r="C30" s="41" t="s">
        <v>206</v>
      </c>
      <c r="D30" s="55">
        <v>-0.85149097501476201</v>
      </c>
      <c r="E30" s="55">
        <v>1.6155021691638201</v>
      </c>
      <c r="F30" s="55">
        <v>-0.52707510473692998</v>
      </c>
      <c r="G30" s="98">
        <v>0.59914798714197803</v>
      </c>
      <c r="H30" s="129">
        <v>-6.2109171591480097E-3</v>
      </c>
      <c r="I30" s="55">
        <v>0.53577113365232798</v>
      </c>
      <c r="J30" s="55">
        <v>0.27780816603344599</v>
      </c>
      <c r="K30" s="46">
        <v>0.59914798714197803</v>
      </c>
      <c r="L30" s="225">
        <v>7.9607718353212</v>
      </c>
      <c r="M30" s="62" t="s">
        <v>42</v>
      </c>
    </row>
    <row r="31" spans="1:13" x14ac:dyDescent="0.25">
      <c r="A31" s="53">
        <f t="shared" si="0"/>
        <v>27</v>
      </c>
      <c r="B31" s="28" t="s">
        <v>59</v>
      </c>
      <c r="C31" s="41" t="s">
        <v>206</v>
      </c>
      <c r="D31" s="55">
        <v>-1.09980382719211</v>
      </c>
      <c r="E31" s="55">
        <v>1.94016104967412</v>
      </c>
      <c r="F31" s="55">
        <v>-0.56686213104672001</v>
      </c>
      <c r="G31" s="98">
        <v>0.57125559024559502</v>
      </c>
      <c r="H31" s="129">
        <v>-2.38697292953227E-3</v>
      </c>
      <c r="I31" s="55">
        <v>1.0502278425460501</v>
      </c>
      <c r="J31" s="55">
        <v>0.32133267561482098</v>
      </c>
      <c r="K31" s="46">
        <v>0.57125559024559902</v>
      </c>
      <c r="L31" s="225">
        <v>4.62614212531376</v>
      </c>
      <c r="M31" s="62" t="s">
        <v>42</v>
      </c>
    </row>
    <row r="32" spans="1:13" x14ac:dyDescent="0.25">
      <c r="A32" s="53">
        <f t="shared" si="0"/>
        <v>28</v>
      </c>
      <c r="B32" s="28" t="s">
        <v>23</v>
      </c>
      <c r="C32" s="41" t="s">
        <v>206</v>
      </c>
      <c r="D32" s="55">
        <v>-2.6570659126438199</v>
      </c>
      <c r="E32" s="55">
        <v>4.2370323926593398</v>
      </c>
      <c r="F32" s="55">
        <v>-0.62710540453908004</v>
      </c>
      <c r="G32" s="98">
        <v>0.53183320753382102</v>
      </c>
      <c r="H32" s="129">
        <v>-5.25800904965545E-3</v>
      </c>
      <c r="I32" s="55">
        <v>1.5392543194497701</v>
      </c>
      <c r="J32" s="55">
        <v>0.39326118840212199</v>
      </c>
      <c r="K32" s="46">
        <v>0.53183320753382102</v>
      </c>
      <c r="L32" s="225">
        <v>9.0923275125539398</v>
      </c>
      <c r="M32" s="62" t="s">
        <v>42</v>
      </c>
    </row>
    <row r="33" spans="1:13" x14ac:dyDescent="0.25">
      <c r="A33" s="53">
        <f t="shared" si="0"/>
        <v>29</v>
      </c>
      <c r="B33" s="28" t="s">
        <v>62</v>
      </c>
      <c r="C33" s="41" t="s">
        <v>206</v>
      </c>
      <c r="D33" s="55">
        <v>-3.2637714834095002</v>
      </c>
      <c r="E33" s="55">
        <v>5.1712876776564096</v>
      </c>
      <c r="F33" s="55">
        <v>-0.63113322770869695</v>
      </c>
      <c r="G33" s="98">
        <v>0.52844712327785404</v>
      </c>
      <c r="H33" s="129">
        <v>-2.0577095998759402E-3</v>
      </c>
      <c r="I33" s="55">
        <v>2.8024611602845799</v>
      </c>
      <c r="J33" s="55">
        <v>0.39832915111799999</v>
      </c>
      <c r="K33" s="46">
        <v>0.52844712327785204</v>
      </c>
      <c r="L33" s="225">
        <v>5.2185718689952596</v>
      </c>
      <c r="M33" s="62" t="s">
        <v>42</v>
      </c>
    </row>
    <row r="34" spans="1:13" x14ac:dyDescent="0.25">
      <c r="A34" s="53">
        <f t="shared" si="0"/>
        <v>30</v>
      </c>
      <c r="B34" s="28" t="s">
        <v>32</v>
      </c>
      <c r="C34" s="41" t="s">
        <v>206</v>
      </c>
      <c r="D34" s="55">
        <v>-2.5285373031847</v>
      </c>
      <c r="E34" s="55">
        <v>3.901719336193</v>
      </c>
      <c r="F34" s="55">
        <v>-0.64805719871482304</v>
      </c>
      <c r="G34" s="98">
        <v>0.51749262054656897</v>
      </c>
      <c r="H34" s="129">
        <v>-2.1213587652037999E-3</v>
      </c>
      <c r="I34" s="55">
        <v>1.91256852336173</v>
      </c>
      <c r="J34" s="55">
        <v>0.41997813280610502</v>
      </c>
      <c r="K34" s="46">
        <v>0.51749262054656797</v>
      </c>
      <c r="L34" s="225">
        <v>6.1161892176428401</v>
      </c>
      <c r="M34" s="62" t="s">
        <v>42</v>
      </c>
    </row>
    <row r="35" spans="1:13" x14ac:dyDescent="0.25">
      <c r="A35" s="53">
        <f t="shared" si="0"/>
        <v>31</v>
      </c>
      <c r="B35" s="28" t="s">
        <v>40</v>
      </c>
      <c r="C35" s="41" t="s">
        <v>206</v>
      </c>
      <c r="D35" s="55">
        <v>-8.8616374268485192</v>
      </c>
      <c r="E35" s="55">
        <v>12.1793261531654</v>
      </c>
      <c r="F35" s="55">
        <v>-0.72759669257607995</v>
      </c>
      <c r="G35" s="98">
        <v>0.468289634257188</v>
      </c>
      <c r="H35" s="129">
        <v>-3.9371323287176099E-3</v>
      </c>
      <c r="I35" s="55">
        <v>4.5312690846760297</v>
      </c>
      <c r="J35" s="55">
        <v>0.52939694704764795</v>
      </c>
      <c r="K35" s="46">
        <v>0.468289634257189</v>
      </c>
      <c r="L35" s="225">
        <v>11.3325285886883</v>
      </c>
      <c r="M35" s="62" t="s">
        <v>42</v>
      </c>
    </row>
    <row r="36" spans="1:13" x14ac:dyDescent="0.25">
      <c r="A36" s="53">
        <f t="shared" si="0"/>
        <v>32</v>
      </c>
      <c r="B36" s="28" t="s">
        <v>25</v>
      </c>
      <c r="C36" s="41" t="s">
        <v>206</v>
      </c>
      <c r="D36" s="55">
        <v>-1.0849602837732999</v>
      </c>
      <c r="E36" s="55">
        <v>1.3456303445126101</v>
      </c>
      <c r="F36" s="55">
        <v>-0.80628404984897495</v>
      </c>
      <c r="G36" s="98">
        <v>0.42073977119981398</v>
      </c>
      <c r="H36" s="129">
        <v>-1.20387379264474E-3</v>
      </c>
      <c r="I36" s="55">
        <v>0.72404873327395403</v>
      </c>
      <c r="J36" s="55">
        <v>0.65009396904086802</v>
      </c>
      <c r="K36" s="46">
        <v>0.42073977119981198</v>
      </c>
      <c r="L36" s="225">
        <v>7.28364728038627</v>
      </c>
      <c r="M36" s="62" t="s">
        <v>42</v>
      </c>
    </row>
    <row r="37" spans="1:13" x14ac:dyDescent="0.25">
      <c r="A37" s="53">
        <f t="shared" si="0"/>
        <v>33</v>
      </c>
      <c r="B37" s="28" t="s">
        <v>13</v>
      </c>
      <c r="C37" s="41" t="s">
        <v>206</v>
      </c>
      <c r="D37" s="55">
        <v>-2.1251669438592198</v>
      </c>
      <c r="E37" s="55">
        <v>2.47990301707397</v>
      </c>
      <c r="F37" s="55">
        <v>-0.85695566690615999</v>
      </c>
      <c r="G37" s="98">
        <v>0.39264137226721602</v>
      </c>
      <c r="H37" s="129">
        <v>-1.5115254938469201E-3</v>
      </c>
      <c r="I37" s="55">
        <v>1.0468699794087399</v>
      </c>
      <c r="J37" s="55">
        <v>0.73437301504258201</v>
      </c>
      <c r="K37" s="46">
        <v>0.39264137226721602</v>
      </c>
      <c r="L37" s="225">
        <v>12.164139431664299</v>
      </c>
      <c r="M37" s="62" t="s">
        <v>42</v>
      </c>
    </row>
    <row r="38" spans="1:13" x14ac:dyDescent="0.25">
      <c r="A38" s="53">
        <f t="shared" si="0"/>
        <v>34</v>
      </c>
      <c r="B38" s="28" t="s">
        <v>55</v>
      </c>
      <c r="C38" s="41" t="s">
        <v>206</v>
      </c>
      <c r="D38" s="55">
        <v>-76.907434140886096</v>
      </c>
      <c r="E38" s="55">
        <v>85.824337080540204</v>
      </c>
      <c r="F38" s="55">
        <v>-0.89610286262641003</v>
      </c>
      <c r="G38" s="98">
        <v>0.37230781195012802</v>
      </c>
      <c r="H38" s="129">
        <v>-1.91628317209069E-3</v>
      </c>
      <c r="I38" s="55">
        <v>26.882534069872801</v>
      </c>
      <c r="J38" s="55">
        <v>0.80300034040725099</v>
      </c>
      <c r="K38" s="46">
        <v>0.37230781195012602</v>
      </c>
      <c r="L38" s="225">
        <v>26.509348109607501</v>
      </c>
      <c r="M38" s="62" t="s">
        <v>42</v>
      </c>
    </row>
    <row r="39" spans="1:13" x14ac:dyDescent="0.25">
      <c r="A39" s="53">
        <f t="shared" si="0"/>
        <v>35</v>
      </c>
      <c r="B39" s="28" t="s">
        <v>21</v>
      </c>
      <c r="C39" s="41" t="s">
        <v>206</v>
      </c>
      <c r="D39" s="55">
        <v>-0.29043779481635401</v>
      </c>
      <c r="E39" s="55">
        <v>0.30123456518213199</v>
      </c>
      <c r="F39" s="55">
        <v>-0.96415826198680099</v>
      </c>
      <c r="G39" s="98">
        <v>0.33582932522561798</v>
      </c>
      <c r="H39" s="129">
        <v>-2.5984183914462501E-4</v>
      </c>
      <c r="I39" s="55">
        <v>0.160714493528825</v>
      </c>
      <c r="J39" s="55">
        <v>0.92960115415739897</v>
      </c>
      <c r="K39" s="46">
        <v>0.33582932522562098</v>
      </c>
      <c r="L39" s="225">
        <v>9.8302652425112402</v>
      </c>
      <c r="M39" s="62" t="s">
        <v>42</v>
      </c>
    </row>
    <row r="40" spans="1:13" x14ac:dyDescent="0.25">
      <c r="A40" s="53">
        <f t="shared" si="0"/>
        <v>36</v>
      </c>
      <c r="B40" s="28" t="s">
        <v>53</v>
      </c>
      <c r="C40" s="41" t="s">
        <v>206</v>
      </c>
      <c r="D40" s="55">
        <v>-8.7419786030417903</v>
      </c>
      <c r="E40" s="55">
        <v>8.1346890699694896</v>
      </c>
      <c r="F40" s="55">
        <v>-1.0746543018238</v>
      </c>
      <c r="G40" s="98">
        <v>0.28453549555591801</v>
      </c>
      <c r="H40" s="129">
        <v>1.1899812454593201E-3</v>
      </c>
      <c r="I40" s="55">
        <v>3.0617808538560198</v>
      </c>
      <c r="J40" s="55">
        <v>1.1548818684283999</v>
      </c>
      <c r="K40" s="46">
        <v>0.28453549555591801</v>
      </c>
      <c r="L40" s="225">
        <v>26.370102159217598</v>
      </c>
      <c r="M40" s="62" t="s">
        <v>42</v>
      </c>
    </row>
    <row r="41" spans="1:13" x14ac:dyDescent="0.25">
      <c r="A41" s="53">
        <f t="shared" si="0"/>
        <v>37</v>
      </c>
      <c r="B41" s="28" t="s">
        <v>8</v>
      </c>
      <c r="C41" s="41" t="s">
        <v>206</v>
      </c>
      <c r="D41" s="55">
        <v>-31.8186459428651</v>
      </c>
      <c r="E41" s="55">
        <v>28.726014870774701</v>
      </c>
      <c r="F41" s="55">
        <v>-1.10765959309018</v>
      </c>
      <c r="G41" s="98">
        <v>0.27044715363249799</v>
      </c>
      <c r="H41" s="129">
        <v>2.0585696780361898E-3</v>
      </c>
      <c r="I41" s="55">
        <v>10.3072887819133</v>
      </c>
      <c r="J41" s="55">
        <v>1.2269097741647099</v>
      </c>
      <c r="K41" s="46">
        <v>0.27044715363249899</v>
      </c>
      <c r="L41" s="225">
        <v>32.684640989297201</v>
      </c>
      <c r="M41" s="62" t="s">
        <v>42</v>
      </c>
    </row>
    <row r="42" spans="1:13" x14ac:dyDescent="0.25">
      <c r="A42" s="53">
        <f t="shared" si="0"/>
        <v>38</v>
      </c>
      <c r="B42" s="28" t="s">
        <v>12</v>
      </c>
      <c r="C42" s="41" t="s">
        <v>206</v>
      </c>
      <c r="D42" s="55">
        <v>-3.4807724953340702</v>
      </c>
      <c r="E42" s="55">
        <v>2.5536528665226901</v>
      </c>
      <c r="F42" s="55">
        <v>-1.3630562481555399</v>
      </c>
      <c r="G42" s="98">
        <v>0.173918524299743</v>
      </c>
      <c r="H42" s="129">
        <v>2.9294831049597701E-3</v>
      </c>
      <c r="I42" s="55">
        <v>1.40071484664904</v>
      </c>
      <c r="J42" s="55">
        <v>1.8579223356358701</v>
      </c>
      <c r="K42" s="46">
        <v>0.173918524299741</v>
      </c>
      <c r="L42" s="225">
        <v>18.678268853205601</v>
      </c>
      <c r="M42" s="62" t="s">
        <v>42</v>
      </c>
    </row>
    <row r="43" spans="1:13" x14ac:dyDescent="0.25">
      <c r="A43" s="53">
        <f t="shared" si="0"/>
        <v>39</v>
      </c>
      <c r="B43" s="28" t="s">
        <v>20</v>
      </c>
      <c r="C43" s="41" t="s">
        <v>206</v>
      </c>
      <c r="D43" s="55">
        <v>-67.126190822529495</v>
      </c>
      <c r="E43" s="55">
        <v>48.2431909755879</v>
      </c>
      <c r="F43" s="55">
        <v>-1.3914127458214101</v>
      </c>
      <c r="G43" s="98">
        <v>0.16522077207025701</v>
      </c>
      <c r="H43" s="129">
        <v>3.3677872967980901E-3</v>
      </c>
      <c r="I43" s="55">
        <v>24.207906869716101</v>
      </c>
      <c r="J43" s="55">
        <v>1.9360294292342699</v>
      </c>
      <c r="K43" s="46">
        <v>0.16522077207025801</v>
      </c>
      <c r="L43" s="225">
        <v>24.429963562026199</v>
      </c>
      <c r="M43" s="62" t="s">
        <v>42</v>
      </c>
    </row>
    <row r="44" spans="1:13" x14ac:dyDescent="0.25">
      <c r="A44" s="53">
        <f t="shared" si="0"/>
        <v>40</v>
      </c>
      <c r="B44" s="28" t="s">
        <v>16</v>
      </c>
      <c r="C44" s="41" t="s">
        <v>206</v>
      </c>
      <c r="D44" s="55">
        <v>-40.878509206683397</v>
      </c>
      <c r="E44" s="55">
        <v>28.2440714954901</v>
      </c>
      <c r="F44" s="55">
        <v>-1.4473306093000999</v>
      </c>
      <c r="G44" s="98">
        <v>0.149977865415059</v>
      </c>
      <c r="H44" s="129">
        <v>7.4935326117135902E-3</v>
      </c>
      <c r="I44" s="55">
        <v>10.2621511496165</v>
      </c>
      <c r="J44" s="55">
        <v>2.0947658926169899</v>
      </c>
      <c r="K44" s="46">
        <v>0.14997786541506</v>
      </c>
      <c r="L44" s="225">
        <v>74.539820577821004</v>
      </c>
      <c r="M44" s="62" t="s">
        <v>42</v>
      </c>
    </row>
    <row r="45" spans="1:13" x14ac:dyDescent="0.25">
      <c r="A45" s="53">
        <f t="shared" si="0"/>
        <v>41</v>
      </c>
      <c r="B45" s="28" t="s">
        <v>43</v>
      </c>
      <c r="C45" s="41" t="s">
        <v>206</v>
      </c>
      <c r="D45" s="55">
        <v>-12.037716246425999</v>
      </c>
      <c r="E45" s="55">
        <v>8.2658361737119304</v>
      </c>
      <c r="F45" s="55">
        <v>-1.4563216586254</v>
      </c>
      <c r="G45" s="98">
        <v>0.14749584185683201</v>
      </c>
      <c r="H45" s="129">
        <v>7.7237185248450997E-3</v>
      </c>
      <c r="I45" s="55">
        <v>2.9612563533683298</v>
      </c>
      <c r="J45" s="55">
        <v>2.1208727733814499</v>
      </c>
      <c r="K45" s="46">
        <v>0.14749584185683301</v>
      </c>
      <c r="L45" s="225">
        <v>80.327941303467099</v>
      </c>
      <c r="M45" s="62" t="s">
        <v>42</v>
      </c>
    </row>
    <row r="46" spans="1:13" x14ac:dyDescent="0.25">
      <c r="A46" s="53">
        <f t="shared" si="0"/>
        <v>42</v>
      </c>
      <c r="B46" s="28" t="s">
        <v>68</v>
      </c>
      <c r="C46" s="41" t="s">
        <v>206</v>
      </c>
      <c r="D46" s="55">
        <v>-11.581651119128299</v>
      </c>
      <c r="E46" s="55">
        <v>7.7140887988773796</v>
      </c>
      <c r="F46" s="55">
        <v>-1.5013634689833699</v>
      </c>
      <c r="G46" s="98">
        <v>0.134334787238475</v>
      </c>
      <c r="H46" s="129">
        <v>4.2331643637577498E-3</v>
      </c>
      <c r="I46" s="55">
        <v>4.1864109436798698</v>
      </c>
      <c r="J46" s="55">
        <v>2.2540922659978002</v>
      </c>
      <c r="K46" s="46">
        <v>0.134334787238474</v>
      </c>
      <c r="L46" s="225">
        <v>24.284693801124199</v>
      </c>
      <c r="M46" s="62" t="s">
        <v>42</v>
      </c>
    </row>
    <row r="47" spans="1:13" x14ac:dyDescent="0.25">
      <c r="A47" s="53">
        <f t="shared" si="0"/>
        <v>43</v>
      </c>
      <c r="B47" s="28" t="s">
        <v>31</v>
      </c>
      <c r="C47" s="41" t="s">
        <v>206</v>
      </c>
      <c r="D47" s="55">
        <v>-7.1311091428228401</v>
      </c>
      <c r="E47" s="55">
        <v>4.5832034447434697</v>
      </c>
      <c r="F47" s="55">
        <v>-1.55592245223187</v>
      </c>
      <c r="G47" s="98">
        <v>0.121483010553168</v>
      </c>
      <c r="H47" s="129">
        <v>7.7891004748789003E-3</v>
      </c>
      <c r="I47" s="55">
        <v>1.8302781691979899</v>
      </c>
      <c r="J47" s="55">
        <v>2.4208946773592301</v>
      </c>
      <c r="K47" s="46">
        <v>0.121483010553169</v>
      </c>
      <c r="L47" s="225">
        <v>68.812558612556799</v>
      </c>
      <c r="M47" s="62" t="s">
        <v>42</v>
      </c>
    </row>
    <row r="48" spans="1:13" x14ac:dyDescent="0.25">
      <c r="A48" s="53">
        <f t="shared" si="0"/>
        <v>44</v>
      </c>
      <c r="B48" s="28" t="s">
        <v>54</v>
      </c>
      <c r="C48" s="41" t="s">
        <v>206</v>
      </c>
      <c r="D48" s="55">
        <v>-12.264837761386399</v>
      </c>
      <c r="E48" s="55">
        <v>7.3026015910192603</v>
      </c>
      <c r="F48" s="55">
        <v>-1.67951621193051</v>
      </c>
      <c r="G48" s="98">
        <v>9.4257321020892307E-2</v>
      </c>
      <c r="H48" s="129">
        <v>6.95427896499434E-3</v>
      </c>
      <c r="I48" s="55">
        <v>3.55795539689217</v>
      </c>
      <c r="J48" s="55">
        <v>2.8207747061374202</v>
      </c>
      <c r="K48" s="46">
        <v>9.4257321020893001E-2</v>
      </c>
      <c r="L48" s="225">
        <v>45.559837625159503</v>
      </c>
      <c r="M48" s="62" t="s">
        <v>42</v>
      </c>
    </row>
    <row r="49" spans="1:13" x14ac:dyDescent="0.25">
      <c r="A49" s="53">
        <f t="shared" si="0"/>
        <v>45</v>
      </c>
      <c r="B49" s="28" t="s">
        <v>22</v>
      </c>
      <c r="C49" s="41" t="s">
        <v>206</v>
      </c>
      <c r="D49" s="55">
        <v>-1.6409124123574299</v>
      </c>
      <c r="E49" s="55">
        <v>0.79345094758785495</v>
      </c>
      <c r="F49" s="55">
        <v>-2.0680703921848198</v>
      </c>
      <c r="G49" s="98">
        <v>3.95615814393524E-2</v>
      </c>
      <c r="H49" s="129">
        <v>1.16501389576124E-2</v>
      </c>
      <c r="I49" s="55">
        <v>0.42009622455552298</v>
      </c>
      <c r="J49" s="55">
        <v>4.2769151470315201</v>
      </c>
      <c r="K49" s="46">
        <v>3.9561581439351498E-2</v>
      </c>
      <c r="L49" s="225">
        <v>69.436745503638306</v>
      </c>
      <c r="M49" s="62" t="s">
        <v>42</v>
      </c>
    </row>
    <row r="50" spans="1:13" x14ac:dyDescent="0.25">
      <c r="A50" s="53">
        <f t="shared" si="0"/>
        <v>46</v>
      </c>
      <c r="B50" s="28" t="s">
        <v>9</v>
      </c>
      <c r="C50" s="41" t="s">
        <v>206</v>
      </c>
      <c r="D50" s="55">
        <v>-6.1123724422024397</v>
      </c>
      <c r="E50" s="55">
        <v>2.9417256731586101</v>
      </c>
      <c r="F50" s="55">
        <v>-2.0778186416136499</v>
      </c>
      <c r="G50" s="98">
        <v>3.8554156073103897E-2</v>
      </c>
      <c r="H50" s="129">
        <v>1.06216658043654E-2</v>
      </c>
      <c r="I50" s="55">
        <v>1.6068205888456599</v>
      </c>
      <c r="J50" s="55">
        <v>4.3173303074372198</v>
      </c>
      <c r="K50" s="46">
        <v>3.8554156073103703E-2</v>
      </c>
      <c r="L50" s="225">
        <v>63.235385170486303</v>
      </c>
      <c r="M50" s="62" t="s">
        <v>42</v>
      </c>
    </row>
    <row r="51" spans="1:13" x14ac:dyDescent="0.25">
      <c r="A51" s="53">
        <f t="shared" si="0"/>
        <v>47</v>
      </c>
      <c r="B51" s="28" t="s">
        <v>6</v>
      </c>
      <c r="C51" s="41" t="s">
        <v>206</v>
      </c>
      <c r="D51" s="55">
        <v>-208.72939308449199</v>
      </c>
      <c r="E51" s="55">
        <v>94.721391979754898</v>
      </c>
      <c r="F51" s="55">
        <v>-2.2036140804297299</v>
      </c>
      <c r="G51" s="98">
        <v>2.83568869698698E-2</v>
      </c>
      <c r="H51" s="129">
        <v>1.33952954041641E-2</v>
      </c>
      <c r="I51" s="55">
        <v>51.327377267423302</v>
      </c>
      <c r="J51" s="55">
        <v>4.8559150154681703</v>
      </c>
      <c r="K51" s="46">
        <v>2.8356886969870002E-2</v>
      </c>
      <c r="L51" s="225">
        <v>80.442643397336397</v>
      </c>
      <c r="M51" s="62" t="s">
        <v>42</v>
      </c>
    </row>
    <row r="52" spans="1:13" x14ac:dyDescent="0.25">
      <c r="A52" s="53">
        <f t="shared" si="0"/>
        <v>48</v>
      </c>
      <c r="B52" s="28" t="s">
        <v>35</v>
      </c>
      <c r="C52" s="41" t="s">
        <v>206</v>
      </c>
      <c r="D52" s="55">
        <v>-17.0835868782125</v>
      </c>
      <c r="E52" s="55">
        <v>7.5310568410815097</v>
      </c>
      <c r="F52" s="55">
        <v>-2.2684182630281602</v>
      </c>
      <c r="G52" s="98">
        <v>2.40118571664951E-2</v>
      </c>
      <c r="H52" s="129">
        <v>1.3541660477448999E-2</v>
      </c>
      <c r="I52" s="55">
        <v>4.0896250326685601</v>
      </c>
      <c r="J52" s="55">
        <v>5.1457214160397102</v>
      </c>
      <c r="K52" s="46">
        <v>2.4011857166495201E-2</v>
      </c>
      <c r="L52" s="225">
        <v>89.019617683256996</v>
      </c>
      <c r="M52" s="62" t="s">
        <v>42</v>
      </c>
    </row>
    <row r="53" spans="1:13" x14ac:dyDescent="0.25">
      <c r="A53" s="53">
        <f t="shared" si="0"/>
        <v>49</v>
      </c>
      <c r="B53" s="28" t="s">
        <v>28</v>
      </c>
      <c r="C53" s="41" t="s">
        <v>206</v>
      </c>
      <c r="D53" s="55">
        <v>-1.9797538720857299</v>
      </c>
      <c r="E53" s="55">
        <v>0.85009453812295999</v>
      </c>
      <c r="F53" s="55">
        <v>-2.32886318321383</v>
      </c>
      <c r="G53" s="98">
        <v>2.0560626193995499E-2</v>
      </c>
      <c r="H53" s="129">
        <v>1.51273825702246E-2</v>
      </c>
      <c r="I53" s="55">
        <v>0.46104764888585498</v>
      </c>
      <c r="J53" s="55">
        <v>5.4236037261288796</v>
      </c>
      <c r="K53" s="46">
        <v>2.0560626193995301E-2</v>
      </c>
      <c r="L53" s="225">
        <v>99.053166188115696</v>
      </c>
      <c r="M53" s="62" t="s">
        <v>42</v>
      </c>
    </row>
    <row r="54" spans="1:13" x14ac:dyDescent="0.25">
      <c r="A54" s="53">
        <f t="shared" si="0"/>
        <v>50</v>
      </c>
      <c r="B54" s="28" t="s">
        <v>44</v>
      </c>
      <c r="C54" s="41" t="s">
        <v>206</v>
      </c>
      <c r="D54" s="55">
        <v>-6.1522109194933696</v>
      </c>
      <c r="E54" s="55">
        <v>2.5053646325515402</v>
      </c>
      <c r="F54" s="55">
        <v>-2.4556149789772301</v>
      </c>
      <c r="G54" s="98">
        <v>1.52142690284469E-2</v>
      </c>
      <c r="H54" s="129">
        <v>3.2445613541630003E-2</v>
      </c>
      <c r="I54" s="55">
        <v>0.97045392232249095</v>
      </c>
      <c r="J54" s="55">
        <v>6.03004492497735</v>
      </c>
      <c r="K54" s="46">
        <v>1.52142690284471E-2</v>
      </c>
      <c r="L54" s="225">
        <v>639.91007303814297</v>
      </c>
      <c r="M54" s="62" t="s">
        <v>42</v>
      </c>
    </row>
    <row r="55" spans="1:13" x14ac:dyDescent="0.25">
      <c r="A55" s="53">
        <f t="shared" si="0"/>
        <v>51</v>
      </c>
      <c r="B55" s="28" t="s">
        <v>26</v>
      </c>
      <c r="C55" s="41" t="s">
        <v>206</v>
      </c>
      <c r="D55" s="55">
        <v>-4.4136274286409796</v>
      </c>
      <c r="E55" s="55">
        <v>1.79508359555636</v>
      </c>
      <c r="F55" s="55">
        <v>-2.4587308577531899</v>
      </c>
      <c r="G55" s="98">
        <v>1.6418898468344999E-2</v>
      </c>
      <c r="H55" s="129">
        <v>6.6346685732320498E-2</v>
      </c>
      <c r="I55" s="55">
        <v>0.51121473254573002</v>
      </c>
      <c r="J55" s="55">
        <v>6.0453574308677602</v>
      </c>
      <c r="K55" s="46">
        <v>1.6418898468344899E-2</v>
      </c>
      <c r="L55" s="225">
        <v>5164.8603042198201</v>
      </c>
      <c r="M55" s="62" t="s">
        <v>42</v>
      </c>
    </row>
    <row r="56" spans="1:13" x14ac:dyDescent="0.25">
      <c r="A56" s="53">
        <f t="shared" si="0"/>
        <v>52</v>
      </c>
      <c r="B56" s="28" t="s">
        <v>41</v>
      </c>
      <c r="C56" s="41" t="s">
        <v>206</v>
      </c>
      <c r="D56" s="55">
        <v>-6.1268281471310404</v>
      </c>
      <c r="E56" s="55">
        <v>2.45293995208492</v>
      </c>
      <c r="F56" s="55">
        <v>-2.4977489326322102</v>
      </c>
      <c r="G56" s="98">
        <v>1.3039370855882301E-2</v>
      </c>
      <c r="H56" s="129">
        <v>1.7275990404002801E-2</v>
      </c>
      <c r="I56" s="55">
        <v>1.3231542509529699</v>
      </c>
      <c r="J56" s="55">
        <v>6.2387497304653596</v>
      </c>
      <c r="K56" s="46">
        <v>1.30393708558825E-2</v>
      </c>
      <c r="L56" s="225">
        <v>134.714517693738</v>
      </c>
      <c r="M56" s="62" t="s">
        <v>42</v>
      </c>
    </row>
    <row r="57" spans="1:13" x14ac:dyDescent="0.25">
      <c r="A57" s="53">
        <f t="shared" si="0"/>
        <v>53</v>
      </c>
      <c r="B57" s="28" t="s">
        <v>60</v>
      </c>
      <c r="C57" s="41" t="s">
        <v>206</v>
      </c>
      <c r="D57" s="55">
        <v>-10.750629437281599</v>
      </c>
      <c r="E57" s="55">
        <v>4.0577079794421502</v>
      </c>
      <c r="F57" s="55">
        <v>-2.6494339887809302</v>
      </c>
      <c r="G57" s="98">
        <v>9.1211719703307003E-3</v>
      </c>
      <c r="H57" s="129">
        <v>4.6296904999396697E-2</v>
      </c>
      <c r="I57" s="55">
        <v>1.51118959595318</v>
      </c>
      <c r="J57" s="55">
        <v>7.0195004609076603</v>
      </c>
      <c r="K57" s="46">
        <v>9.1211719703307593E-3</v>
      </c>
      <c r="L57" s="225">
        <v>1295.32531565012</v>
      </c>
      <c r="M57" s="62" t="s">
        <v>42</v>
      </c>
    </row>
    <row r="58" spans="1:13" x14ac:dyDescent="0.25">
      <c r="A58" s="53">
        <f t="shared" si="0"/>
        <v>54</v>
      </c>
      <c r="B58" s="28" t="s">
        <v>58</v>
      </c>
      <c r="C58" s="41" t="s">
        <v>206</v>
      </c>
      <c r="D58" s="55">
        <v>-18.0715739564865</v>
      </c>
      <c r="E58" s="55">
        <v>6.6277536092206502</v>
      </c>
      <c r="F58" s="55">
        <v>-2.7266514451208601</v>
      </c>
      <c r="G58" s="98">
        <v>7.0456241360566498E-3</v>
      </c>
      <c r="H58" s="129">
        <v>3.5078589957182597E-2</v>
      </c>
      <c r="I58" s="55">
        <v>2.6070685895629602</v>
      </c>
      <c r="J58" s="55">
        <v>7.4346281031797101</v>
      </c>
      <c r="K58" s="46">
        <v>7.0456241360565804E-3</v>
      </c>
      <c r="L58" s="225">
        <v>1097.2837341959</v>
      </c>
      <c r="M58" s="62" t="s">
        <v>42</v>
      </c>
    </row>
    <row r="59" spans="1:13" x14ac:dyDescent="0.25">
      <c r="A59" s="53">
        <f t="shared" si="0"/>
        <v>55</v>
      </c>
      <c r="B59" s="28" t="s">
        <v>57</v>
      </c>
      <c r="C59" s="41" t="s">
        <v>206</v>
      </c>
      <c r="D59" s="55">
        <v>-11.8838999953037</v>
      </c>
      <c r="E59" s="55">
        <v>3.9055642675448601</v>
      </c>
      <c r="F59" s="55">
        <v>-3.0428125569610098</v>
      </c>
      <c r="G59" s="98">
        <v>2.5592012195910299E-3</v>
      </c>
      <c r="H59" s="129">
        <v>2.7689747283720301E-2</v>
      </c>
      <c r="I59" s="55">
        <v>2.10407927477956</v>
      </c>
      <c r="J59" s="55">
        <v>9.2587082567996397</v>
      </c>
      <c r="K59" s="46">
        <v>2.5592012195910199E-3</v>
      </c>
      <c r="L59" s="225">
        <v>340.83045584460899</v>
      </c>
      <c r="M59" s="62" t="s">
        <v>42</v>
      </c>
    </row>
    <row r="60" spans="1:13" x14ac:dyDescent="0.25">
      <c r="A60" s="53">
        <f t="shared" si="0"/>
        <v>56</v>
      </c>
      <c r="B60" s="28" t="s">
        <v>7</v>
      </c>
      <c r="C60" s="41" t="s">
        <v>206</v>
      </c>
      <c r="D60" s="55">
        <v>-6.5531965297294903</v>
      </c>
      <c r="E60" s="55">
        <v>2.13019586165758</v>
      </c>
      <c r="F60" s="55">
        <v>-3.0763352082705699</v>
      </c>
      <c r="G60" s="98">
        <v>2.2915193912594499E-3</v>
      </c>
      <c r="H60" s="129">
        <v>2.7708151512699002E-2</v>
      </c>
      <c r="I60" s="55">
        <v>1.13623218448958</v>
      </c>
      <c r="J60" s="55">
        <v>9.4638383136450503</v>
      </c>
      <c r="K60" s="46">
        <v>2.2915193912595401E-3</v>
      </c>
      <c r="L60" s="225">
        <v>380.02518101584099</v>
      </c>
      <c r="M60" s="62" t="s">
        <v>42</v>
      </c>
    </row>
    <row r="61" spans="1:13" x14ac:dyDescent="0.25">
      <c r="A61" s="53">
        <f t="shared" si="0"/>
        <v>57</v>
      </c>
      <c r="B61" s="28" t="s">
        <v>15</v>
      </c>
      <c r="C61" s="41" t="s">
        <v>206</v>
      </c>
      <c r="D61" s="55">
        <v>-9.5820696191158099</v>
      </c>
      <c r="E61" s="55">
        <v>2.6561414048522298</v>
      </c>
      <c r="F61" s="55">
        <v>-3.6075148716146201</v>
      </c>
      <c r="G61" s="98">
        <v>3.6040941276022E-4</v>
      </c>
      <c r="H61" s="129">
        <v>3.7309425823114299E-2</v>
      </c>
      <c r="I61" s="55">
        <v>1.45093139131936</v>
      </c>
      <c r="J61" s="55">
        <v>13.014163548920701</v>
      </c>
      <c r="K61" s="46">
        <v>3.6040941276021198E-4</v>
      </c>
      <c r="L61" s="225">
        <v>814.23365564185599</v>
      </c>
      <c r="M61" s="62" t="s">
        <v>42</v>
      </c>
    </row>
    <row r="62" spans="1:13" x14ac:dyDescent="0.25">
      <c r="A62" s="53">
        <f t="shared" si="0"/>
        <v>58</v>
      </c>
      <c r="B62" s="28" t="s">
        <v>24</v>
      </c>
      <c r="C62" s="41" t="s">
        <v>206</v>
      </c>
      <c r="D62" s="55">
        <v>-44.2060101418597</v>
      </c>
      <c r="E62" s="55">
        <v>11.9613600684128</v>
      </c>
      <c r="F62" s="55">
        <v>-3.6957344222583202</v>
      </c>
      <c r="G62" s="98">
        <v>3.7420751334801101E-4</v>
      </c>
      <c r="H62" s="129">
        <v>0.120950124588191</v>
      </c>
      <c r="I62" s="55">
        <v>3.6249574025877198</v>
      </c>
      <c r="J62" s="55">
        <v>13.658452919865001</v>
      </c>
      <c r="K62" s="46">
        <v>3.7420751334801898E-4</v>
      </c>
      <c r="L62" s="225">
        <v>131993.33244295299</v>
      </c>
      <c r="M62" s="62" t="s">
        <v>42</v>
      </c>
    </row>
    <row r="63" spans="1:13" x14ac:dyDescent="0.25">
      <c r="A63" s="53">
        <f t="shared" si="0"/>
        <v>59</v>
      </c>
      <c r="B63" s="28" t="s">
        <v>14</v>
      </c>
      <c r="C63" s="41" t="s">
        <v>206</v>
      </c>
      <c r="D63" s="55">
        <v>-11.0073625769004</v>
      </c>
      <c r="E63" s="55">
        <v>2.7459923474435</v>
      </c>
      <c r="F63" s="55">
        <v>-4.0085190285210199</v>
      </c>
      <c r="G63" s="180">
        <v>7.7214290043633503E-5</v>
      </c>
      <c r="H63" s="129">
        <v>4.7825275974699703E-2</v>
      </c>
      <c r="I63" s="55">
        <v>1.4891224678489801</v>
      </c>
      <c r="J63" s="55">
        <v>16.068224802015099</v>
      </c>
      <c r="K63" s="44">
        <v>7.7214290043633503E-5</v>
      </c>
      <c r="L63" s="225">
        <v>1668.0764338187601</v>
      </c>
      <c r="M63" s="62" t="s">
        <v>42</v>
      </c>
    </row>
    <row r="64" spans="1:13" x14ac:dyDescent="0.25">
      <c r="A64" s="53">
        <f t="shared" si="0"/>
        <v>60</v>
      </c>
      <c r="B64" s="28" t="s">
        <v>51</v>
      </c>
      <c r="C64" s="41" t="s">
        <v>206</v>
      </c>
      <c r="D64" s="55">
        <v>-18.8808530690747</v>
      </c>
      <c r="E64" s="55">
        <v>4.6246312934112996</v>
      </c>
      <c r="F64" s="55">
        <v>-4.08267208155043</v>
      </c>
      <c r="G64" s="180">
        <v>5.8756746766628601E-5</v>
      </c>
      <c r="H64" s="129">
        <v>5.4847584380398599E-2</v>
      </c>
      <c r="I64" s="55">
        <v>2.3674525835698899</v>
      </c>
      <c r="J64" s="55">
        <v>16.668211325471301</v>
      </c>
      <c r="K64" s="44">
        <v>5.8756746766629102E-5</v>
      </c>
      <c r="L64" s="225">
        <v>2836.6579122184698</v>
      </c>
      <c r="M64" s="62" t="s">
        <v>42</v>
      </c>
    </row>
    <row r="65" spans="1:13" x14ac:dyDescent="0.25">
      <c r="A65" s="53">
        <f t="shared" si="0"/>
        <v>61</v>
      </c>
      <c r="B65" s="28" t="s">
        <v>61</v>
      </c>
      <c r="C65" s="41" t="s">
        <v>206</v>
      </c>
      <c r="D65" s="55">
        <v>-5.0902536031059897</v>
      </c>
      <c r="E65" s="55">
        <v>1.1326932857348899</v>
      </c>
      <c r="F65" s="55">
        <v>-4.4939381800991498</v>
      </c>
      <c r="G65" s="180">
        <v>1.2596764188079699E-5</v>
      </c>
      <c r="H65" s="129">
        <v>9.7342395124228001E-2</v>
      </c>
      <c r="I65" s="55">
        <v>0.47701197958584701</v>
      </c>
      <c r="J65" s="55">
        <v>20.1954803665529</v>
      </c>
      <c r="K65" s="44">
        <v>1.25967641880794E-5</v>
      </c>
      <c r="L65" s="225">
        <v>32986.515534583697</v>
      </c>
      <c r="M65" s="62" t="s">
        <v>42</v>
      </c>
    </row>
    <row r="66" spans="1:13" ht="15.75" thickBot="1" x14ac:dyDescent="0.3">
      <c r="A66" s="53">
        <f t="shared" si="0"/>
        <v>62</v>
      </c>
      <c r="B66" s="49" t="s">
        <v>11</v>
      </c>
      <c r="C66" s="48" t="s">
        <v>206</v>
      </c>
      <c r="D66" s="59">
        <v>-12.912751060340501</v>
      </c>
      <c r="E66" s="59">
        <v>2.4367896078520399</v>
      </c>
      <c r="F66" s="59">
        <v>-5.29908327691974</v>
      </c>
      <c r="G66" s="144">
        <v>3.7783400207610999E-7</v>
      </c>
      <c r="H66" s="118">
        <v>0.143221086110146</v>
      </c>
      <c r="I66" s="59">
        <v>0.95392710553691495</v>
      </c>
      <c r="J66" s="59">
        <v>28.080283575730501</v>
      </c>
      <c r="K66" s="51">
        <v>3.7783400207610501E-7</v>
      </c>
      <c r="L66" s="226">
        <v>447432.823676106</v>
      </c>
      <c r="M66" s="64" t="s">
        <v>42</v>
      </c>
    </row>
    <row r="67" spans="1:13" x14ac:dyDescent="0.25">
      <c r="H67" s="52"/>
      <c r="J67" s="52"/>
      <c r="L67" s="45"/>
    </row>
  </sheetData>
  <mergeCells count="2">
    <mergeCell ref="H2:K2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6"/>
  <sheetViews>
    <sheetView zoomScale="85" zoomScaleNormal="85" workbookViewId="0">
      <selection activeCell="H79" sqref="H79"/>
    </sheetView>
  </sheetViews>
  <sheetFormatPr defaultRowHeight="15" x14ac:dyDescent="0.25"/>
  <cols>
    <col min="1" max="1" width="9.140625" style="232"/>
    <col min="2" max="2" width="41" bestFit="1" customWidth="1"/>
    <col min="3" max="3" width="15" bestFit="1" customWidth="1"/>
    <col min="4" max="4" width="16.7109375" style="52" bestFit="1" customWidth="1"/>
    <col min="5" max="5" width="16" style="52" bestFit="1" customWidth="1"/>
    <col min="6" max="6" width="16.7109375" style="52" bestFit="1" customWidth="1"/>
    <col min="7" max="7" width="16" bestFit="1" customWidth="1"/>
    <col min="8" max="8" width="16.7109375" style="52" bestFit="1" customWidth="1"/>
    <col min="9" max="10" width="16" style="52" bestFit="1" customWidth="1"/>
    <col min="11" max="11" width="16" bestFit="1" customWidth="1"/>
    <col min="12" max="12" width="16" style="45" bestFit="1" customWidth="1"/>
    <col min="13" max="13" width="16" bestFit="1" customWidth="1"/>
  </cols>
  <sheetData>
    <row r="1" spans="1:13" ht="15.75" thickBot="1" x14ac:dyDescent="0.3"/>
    <row r="2" spans="1:13" ht="15.75" thickBot="1" x14ac:dyDescent="0.3">
      <c r="B2" s="195"/>
      <c r="C2" s="197"/>
      <c r="D2" s="215" t="s">
        <v>959</v>
      </c>
      <c r="E2" s="215"/>
      <c r="F2" s="215"/>
      <c r="G2" s="196"/>
      <c r="H2" s="411" t="s">
        <v>281</v>
      </c>
      <c r="I2" s="412"/>
      <c r="J2" s="412"/>
      <c r="K2" s="413"/>
      <c r="L2" s="411" t="s">
        <v>266</v>
      </c>
      <c r="M2" s="413"/>
    </row>
    <row r="3" spans="1:13" s="92" customFormat="1" ht="30.75" customHeight="1" thickBot="1" x14ac:dyDescent="0.3">
      <c r="A3" s="248"/>
      <c r="B3" s="290" t="s">
        <v>1016</v>
      </c>
      <c r="C3" s="211" t="s">
        <v>0</v>
      </c>
      <c r="D3" s="213" t="s">
        <v>1</v>
      </c>
      <c r="E3" s="213" t="s">
        <v>2</v>
      </c>
      <c r="F3" s="212" t="s">
        <v>280</v>
      </c>
      <c r="G3" s="222" t="s">
        <v>3</v>
      </c>
      <c r="H3" s="227" t="s">
        <v>4</v>
      </c>
      <c r="I3" s="213" t="s">
        <v>5</v>
      </c>
      <c r="J3" s="214" t="s">
        <v>960</v>
      </c>
      <c r="K3" s="66" t="s">
        <v>99</v>
      </c>
      <c r="L3" s="221" t="s">
        <v>961</v>
      </c>
      <c r="M3" s="265" t="s">
        <v>962</v>
      </c>
    </row>
    <row r="4" spans="1:13" x14ac:dyDescent="0.25">
      <c r="B4" s="175"/>
      <c r="C4" s="177"/>
      <c r="D4" s="67"/>
      <c r="E4" s="67"/>
      <c r="F4" s="67"/>
      <c r="G4" s="176"/>
      <c r="H4" s="228"/>
      <c r="I4" s="67"/>
      <c r="J4" s="67"/>
      <c r="K4" s="178"/>
      <c r="L4" s="224"/>
      <c r="M4" s="178"/>
    </row>
    <row r="5" spans="1:13" x14ac:dyDescent="0.25">
      <c r="A5" s="53">
        <f>A6+1</f>
        <v>2</v>
      </c>
      <c r="B5" s="41" t="s">
        <v>38</v>
      </c>
      <c r="C5" s="160" t="s">
        <v>963</v>
      </c>
      <c r="D5" s="55">
        <v>3.1383859959631901</v>
      </c>
      <c r="E5" s="55">
        <v>0.957575883563756</v>
      </c>
      <c r="F5" s="55">
        <v>3.2774279822954901</v>
      </c>
      <c r="G5" s="98">
        <v>1.53740398805951E-3</v>
      </c>
      <c r="H5" s="129">
        <v>0.10503960566705101</v>
      </c>
      <c r="I5" s="55">
        <v>0.72316303782982005</v>
      </c>
      <c r="J5" s="55">
        <v>10.741534179133501</v>
      </c>
      <c r="K5" s="46">
        <v>1.53740398805952E-3</v>
      </c>
      <c r="L5" s="225">
        <v>103.287503917381</v>
      </c>
      <c r="M5" s="210">
        <v>9.3010457102434607</v>
      </c>
    </row>
    <row r="6" spans="1:13" x14ac:dyDescent="0.25">
      <c r="A6" s="53">
        <v>1</v>
      </c>
      <c r="B6" s="41" t="s">
        <v>67</v>
      </c>
      <c r="C6" s="160" t="s">
        <v>963</v>
      </c>
      <c r="D6" s="55">
        <v>39.665266400821899</v>
      </c>
      <c r="E6" s="55">
        <v>9.4098298517249397</v>
      </c>
      <c r="F6" s="55">
        <v>4.2153011293345299</v>
      </c>
      <c r="G6" s="180">
        <v>3.25455535147587E-5</v>
      </c>
      <c r="H6" s="129">
        <v>4.9941404407700403E-2</v>
      </c>
      <c r="I6" s="55">
        <v>13.0577265439158</v>
      </c>
      <c r="J6" s="55">
        <v>17.7687636109689</v>
      </c>
      <c r="K6" s="44">
        <v>3.2545553514758599E-5</v>
      </c>
      <c r="L6" s="225">
        <v>31.227524064737199</v>
      </c>
      <c r="M6" s="210">
        <v>8.2674832089267891</v>
      </c>
    </row>
    <row r="7" spans="1:13" x14ac:dyDescent="0.25">
      <c r="A7" s="53">
        <f>A5+1</f>
        <v>3</v>
      </c>
      <c r="B7" s="41" t="s">
        <v>48</v>
      </c>
      <c r="C7" s="160" t="s">
        <v>963</v>
      </c>
      <c r="D7" s="55">
        <v>3.0735052849376201</v>
      </c>
      <c r="E7" s="55">
        <v>1.3320849853725101</v>
      </c>
      <c r="F7" s="55">
        <v>2.3072891885183302</v>
      </c>
      <c r="G7" s="98">
        <v>2.2484405156150002E-2</v>
      </c>
      <c r="H7" s="129">
        <v>2.9347530786911599E-2</v>
      </c>
      <c r="I7" s="55">
        <v>1.25173408801171</v>
      </c>
      <c r="J7" s="55">
        <v>5.3235833994536099</v>
      </c>
      <c r="K7" s="46">
        <v>2.2484405156150002E-2</v>
      </c>
      <c r="L7" s="225">
        <v>18.1678275818009</v>
      </c>
      <c r="M7" s="210">
        <v>2.1596887008158299</v>
      </c>
    </row>
    <row r="8" spans="1:13" x14ac:dyDescent="0.25">
      <c r="A8" s="53">
        <f t="shared" ref="A8:A66" si="0">A7+1</f>
        <v>4</v>
      </c>
      <c r="B8" s="41" t="s">
        <v>34</v>
      </c>
      <c r="C8" s="160" t="s">
        <v>963</v>
      </c>
      <c r="D8" s="55">
        <v>29.952831218260702</v>
      </c>
      <c r="E8" s="55">
        <v>14.0213684322029</v>
      </c>
      <c r="F8" s="55">
        <v>2.1362273848726399</v>
      </c>
      <c r="G8" s="98">
        <v>3.4818730742802402E-2</v>
      </c>
      <c r="H8" s="129">
        <v>3.0311010022753E-2</v>
      </c>
      <c r="I8" s="55">
        <v>12.715335754679501</v>
      </c>
      <c r="J8" s="55">
        <v>4.5634674398798003</v>
      </c>
      <c r="K8" s="46">
        <v>3.4818730742802402E-2</v>
      </c>
      <c r="L8" s="225">
        <v>16.545248187979901</v>
      </c>
      <c r="M8" s="210">
        <v>1.68548770237957</v>
      </c>
    </row>
    <row r="9" spans="1:13" x14ac:dyDescent="0.25">
      <c r="A9" s="327">
        <f t="shared" si="0"/>
        <v>5</v>
      </c>
      <c r="B9" s="41" t="s">
        <v>47</v>
      </c>
      <c r="C9" s="160" t="s">
        <v>963</v>
      </c>
      <c r="D9" s="55">
        <v>1.12813108140589</v>
      </c>
      <c r="E9" s="55">
        <v>0.53797888703217001</v>
      </c>
      <c r="F9" s="55">
        <v>2.09698021353472</v>
      </c>
      <c r="G9" s="98">
        <v>3.6835105263916097E-2</v>
      </c>
      <c r="H9" s="129">
        <v>1.1197613573487799E-2</v>
      </c>
      <c r="I9" s="55">
        <v>0.73781487919033995</v>
      </c>
      <c r="J9" s="55">
        <v>4.39732601595618</v>
      </c>
      <c r="K9" s="46">
        <v>3.6835105263915299E-2</v>
      </c>
      <c r="L9" s="225">
        <v>7.5053022055743703</v>
      </c>
      <c r="M9" s="210">
        <v>1.4261073610543</v>
      </c>
    </row>
    <row r="10" spans="1:13" x14ac:dyDescent="0.25">
      <c r="A10" s="53">
        <f t="shared" si="0"/>
        <v>6</v>
      </c>
      <c r="B10" s="41" t="s">
        <v>45</v>
      </c>
      <c r="C10" s="160" t="s">
        <v>963</v>
      </c>
      <c r="D10" s="55">
        <v>14.959259052277</v>
      </c>
      <c r="E10" s="55">
        <v>7.6552640941804198</v>
      </c>
      <c r="F10" s="55">
        <v>1.9541140407747899</v>
      </c>
      <c r="G10" s="98">
        <v>5.3399303871288398E-2</v>
      </c>
      <c r="H10" s="129">
        <v>2.6386441082047001E-2</v>
      </c>
      <c r="I10" s="55">
        <v>5.8594000108780397</v>
      </c>
      <c r="J10" s="55">
        <v>3.8185616843531802</v>
      </c>
      <c r="K10" s="46">
        <v>5.3399303871288502E-2</v>
      </c>
      <c r="L10" s="225">
        <v>19.9049749671535</v>
      </c>
      <c r="M10" s="210">
        <v>1</v>
      </c>
    </row>
    <row r="11" spans="1:13" x14ac:dyDescent="0.25">
      <c r="A11" s="53">
        <f t="shared" si="0"/>
        <v>7</v>
      </c>
      <c r="B11" s="41" t="s">
        <v>46</v>
      </c>
      <c r="C11" s="160" t="s">
        <v>963</v>
      </c>
      <c r="D11" s="55">
        <v>4.1898743983985298</v>
      </c>
      <c r="E11" s="55">
        <v>2.24354195582313</v>
      </c>
      <c r="F11" s="55">
        <v>1.8675266524540199</v>
      </c>
      <c r="G11" s="98">
        <v>6.28162442045751E-2</v>
      </c>
      <c r="H11" s="129">
        <v>8.3063717300828604E-3</v>
      </c>
      <c r="I11" s="55">
        <v>3.07254478822377</v>
      </c>
      <c r="J11" s="55">
        <v>3.48765579762616</v>
      </c>
      <c r="K11" s="46">
        <v>6.2816244204574503E-2</v>
      </c>
      <c r="L11" s="225">
        <v>6.3750430128138804</v>
      </c>
      <c r="M11" s="210">
        <v>1</v>
      </c>
    </row>
    <row r="12" spans="1:13" x14ac:dyDescent="0.25">
      <c r="A12" s="53">
        <f t="shared" si="0"/>
        <v>8</v>
      </c>
      <c r="B12" s="41" t="s">
        <v>65</v>
      </c>
      <c r="C12" s="160" t="s">
        <v>963</v>
      </c>
      <c r="D12" s="55">
        <v>6.5631427722460298</v>
      </c>
      <c r="E12" s="55">
        <v>3.9697198294614502</v>
      </c>
      <c r="F12" s="55">
        <v>1.6533012540425001</v>
      </c>
      <c r="G12" s="98">
        <v>9.9329714412471598E-2</v>
      </c>
      <c r="H12" s="129">
        <v>5.8025149092587602E-3</v>
      </c>
      <c r="I12" s="55">
        <v>5.3842040569742498</v>
      </c>
      <c r="J12" s="55">
        <v>2.7334050366185698</v>
      </c>
      <c r="K12" s="46">
        <v>9.9329714412469197E-2</v>
      </c>
      <c r="L12" s="225">
        <v>5.5143455627927001</v>
      </c>
      <c r="M12" s="210">
        <v>1</v>
      </c>
    </row>
    <row r="13" spans="1:13" x14ac:dyDescent="0.25">
      <c r="A13" s="53">
        <f t="shared" si="0"/>
        <v>9</v>
      </c>
      <c r="B13" s="41" t="s">
        <v>27</v>
      </c>
      <c r="C13" s="160" t="s">
        <v>963</v>
      </c>
      <c r="D13" s="55">
        <v>3.15056069208311</v>
      </c>
      <c r="E13" s="55">
        <v>2.32388124572882</v>
      </c>
      <c r="F13" s="55">
        <v>1.35573222507547</v>
      </c>
      <c r="G13" s="98">
        <v>0.17641269346764801</v>
      </c>
      <c r="H13" s="129">
        <v>3.3408408341120098E-3</v>
      </c>
      <c r="I13" s="55">
        <v>2.7737196937203099</v>
      </c>
      <c r="J13" s="55">
        <v>1.8380098661081199</v>
      </c>
      <c r="K13" s="46">
        <v>0.17641269346764599</v>
      </c>
      <c r="L13" s="225">
        <v>5.0677943161297998</v>
      </c>
      <c r="M13" s="210">
        <v>1</v>
      </c>
    </row>
    <row r="14" spans="1:13" x14ac:dyDescent="0.25">
      <c r="A14" s="53">
        <f t="shared" si="0"/>
        <v>10</v>
      </c>
      <c r="B14" s="41" t="s">
        <v>66</v>
      </c>
      <c r="C14" s="160" t="s">
        <v>963</v>
      </c>
      <c r="D14" s="55">
        <v>9.6746873697301101</v>
      </c>
      <c r="E14" s="55">
        <v>7.6054070669804803</v>
      </c>
      <c r="F14" s="55">
        <v>1.27208015094071</v>
      </c>
      <c r="G14" s="98">
        <v>0.20431684484566801</v>
      </c>
      <c r="H14" s="129">
        <v>2.0227458144556E-3</v>
      </c>
      <c r="I14" s="55">
        <v>10.390359154590101</v>
      </c>
      <c r="J14" s="55">
        <v>1.61818791041732</v>
      </c>
      <c r="K14" s="46">
        <v>0.204316844845672</v>
      </c>
      <c r="L14" s="225">
        <v>4.0972758209625102</v>
      </c>
      <c r="M14" s="210">
        <v>1</v>
      </c>
    </row>
    <row r="15" spans="1:13" x14ac:dyDescent="0.25">
      <c r="A15" s="53">
        <f t="shared" si="0"/>
        <v>11</v>
      </c>
      <c r="B15" s="41" t="s">
        <v>17</v>
      </c>
      <c r="C15" s="160" t="s">
        <v>963</v>
      </c>
      <c r="D15" s="55">
        <v>2.91022567851223</v>
      </c>
      <c r="E15" s="55">
        <v>3.1776463092923399</v>
      </c>
      <c r="F15" s="55">
        <v>0.91584317298054796</v>
      </c>
      <c r="G15" s="98">
        <v>0.36168241897591802</v>
      </c>
      <c r="H15" s="129">
        <v>-1.40397954719939E-3</v>
      </c>
      <c r="I15" s="55">
        <v>2.8078435175966101</v>
      </c>
      <c r="J15" s="55">
        <v>0.83876871749507798</v>
      </c>
      <c r="K15" s="46">
        <v>0.36168241897591802</v>
      </c>
      <c r="L15" s="225">
        <v>4.5749258603266201</v>
      </c>
      <c r="M15" s="210">
        <v>1</v>
      </c>
    </row>
    <row r="16" spans="1:13" x14ac:dyDescent="0.25">
      <c r="A16" s="53">
        <f t="shared" si="0"/>
        <v>12</v>
      </c>
      <c r="B16" s="41" t="s">
        <v>64</v>
      </c>
      <c r="C16" s="160" t="s">
        <v>963</v>
      </c>
      <c r="D16" s="55">
        <v>6.3122404800180902</v>
      </c>
      <c r="E16" s="55">
        <v>7.8402599075059802</v>
      </c>
      <c r="F16" s="55">
        <v>0.805106023841759</v>
      </c>
      <c r="G16" s="98">
        <v>0.42218474912465198</v>
      </c>
      <c r="H16" s="129">
        <v>-2.61276646537744E-3</v>
      </c>
      <c r="I16" s="55">
        <v>7.16462802912387</v>
      </c>
      <c r="J16" s="55">
        <v>0.64819570962628703</v>
      </c>
      <c r="K16" s="46">
        <v>0.42218474912465198</v>
      </c>
      <c r="L16" s="225">
        <v>3.8849586406611398</v>
      </c>
      <c r="M16" s="210">
        <v>1</v>
      </c>
    </row>
    <row r="17" spans="1:13" x14ac:dyDescent="0.25">
      <c r="A17" s="53">
        <f t="shared" si="0"/>
        <v>13</v>
      </c>
      <c r="B17" s="41" t="s">
        <v>33</v>
      </c>
      <c r="C17" s="160" t="s">
        <v>963</v>
      </c>
      <c r="D17" s="55">
        <v>5.2856218322705901</v>
      </c>
      <c r="E17" s="55">
        <v>7.4711708837841204</v>
      </c>
      <c r="F17" s="55">
        <v>0.707469005125129</v>
      </c>
      <c r="G17" s="98">
        <v>0.48057129756578199</v>
      </c>
      <c r="H17" s="129">
        <v>-3.9175341134851599E-3</v>
      </c>
      <c r="I17" s="55">
        <v>5.8044730826851501</v>
      </c>
      <c r="J17" s="55">
        <v>0.50051239321273799</v>
      </c>
      <c r="K17" s="46">
        <v>0.48057129756578298</v>
      </c>
      <c r="L17" s="225">
        <v>4.00924017584894</v>
      </c>
      <c r="M17" s="210">
        <v>1</v>
      </c>
    </row>
    <row r="18" spans="1:13" x14ac:dyDescent="0.25">
      <c r="A18" s="53">
        <f t="shared" si="0"/>
        <v>14</v>
      </c>
      <c r="B18" s="41" t="s">
        <v>56</v>
      </c>
      <c r="C18" s="160" t="s">
        <v>963</v>
      </c>
      <c r="D18" s="55">
        <v>1.5942303147522501</v>
      </c>
      <c r="E18" s="55">
        <v>2.34055555346779</v>
      </c>
      <c r="F18" s="55">
        <v>0.68113329435408099</v>
      </c>
      <c r="G18" s="98">
        <v>0.49666247807479502</v>
      </c>
      <c r="H18" s="129">
        <v>-2.9704406747637002E-3</v>
      </c>
      <c r="I18" s="55">
        <v>2.3968536047270801</v>
      </c>
      <c r="J18" s="55">
        <v>0.463942564677647</v>
      </c>
      <c r="K18" s="46">
        <v>0.49666247807479402</v>
      </c>
      <c r="L18" s="225">
        <v>3.0660776508939298</v>
      </c>
      <c r="M18" s="210">
        <v>1</v>
      </c>
    </row>
    <row r="19" spans="1:13" x14ac:dyDescent="0.25">
      <c r="A19" s="53">
        <f t="shared" si="0"/>
        <v>15</v>
      </c>
      <c r="B19" s="41" t="s">
        <v>30</v>
      </c>
      <c r="C19" s="160" t="s">
        <v>963</v>
      </c>
      <c r="D19" s="55">
        <v>1.22827283063098</v>
      </c>
      <c r="E19" s="55">
        <v>1.8158436821670001</v>
      </c>
      <c r="F19" s="55">
        <v>0.67641991581851002</v>
      </c>
      <c r="G19" s="98">
        <v>0.49960985490723703</v>
      </c>
      <c r="H19" s="129">
        <v>-2.8937544266887101E-3</v>
      </c>
      <c r="I19" s="55">
        <v>1.90215494957787</v>
      </c>
      <c r="J19" s="55">
        <v>0.45754390251591798</v>
      </c>
      <c r="K19" s="46">
        <v>0.49960985490723903</v>
      </c>
      <c r="L19" s="225">
        <v>2.9993434829858301</v>
      </c>
      <c r="M19" s="210">
        <v>1</v>
      </c>
    </row>
    <row r="20" spans="1:13" x14ac:dyDescent="0.25">
      <c r="A20" s="53">
        <f t="shared" si="0"/>
        <v>16</v>
      </c>
      <c r="B20" s="41" t="s">
        <v>20</v>
      </c>
      <c r="C20" s="160" t="s">
        <v>963</v>
      </c>
      <c r="D20" s="55">
        <v>12.4976343306872</v>
      </c>
      <c r="E20" s="55">
        <v>18.698809245141099</v>
      </c>
      <c r="F20" s="55">
        <v>0.66836525079449405</v>
      </c>
      <c r="G20" s="98">
        <v>0.50445903864465103</v>
      </c>
      <c r="H20" s="129">
        <v>-2.0014269198951298E-3</v>
      </c>
      <c r="I20" s="55">
        <v>24.273027606985</v>
      </c>
      <c r="J20" s="55">
        <v>0.44671210846958997</v>
      </c>
      <c r="K20" s="46">
        <v>0.50445903864464903</v>
      </c>
      <c r="L20" s="225">
        <v>2.57482270350082</v>
      </c>
      <c r="M20" s="210">
        <v>1</v>
      </c>
    </row>
    <row r="21" spans="1:13" x14ac:dyDescent="0.25">
      <c r="A21" s="53">
        <f t="shared" si="0"/>
        <v>17</v>
      </c>
      <c r="B21" s="41" t="s">
        <v>62</v>
      </c>
      <c r="C21" s="160" t="s">
        <v>963</v>
      </c>
      <c r="D21" s="55">
        <v>1.32335837667936</v>
      </c>
      <c r="E21" s="55">
        <v>2.0707217657967898</v>
      </c>
      <c r="F21" s="55">
        <v>0.63908072950117001</v>
      </c>
      <c r="G21" s="98">
        <v>0.52327141040516301</v>
      </c>
      <c r="H21" s="129">
        <v>-2.0231148361800001E-3</v>
      </c>
      <c r="I21" s="55">
        <v>2.8024127840710298</v>
      </c>
      <c r="J21" s="55">
        <v>0.40842417881974902</v>
      </c>
      <c r="K21" s="46">
        <v>0.52327141040516201</v>
      </c>
      <c r="L21" s="225">
        <v>2.44513193825764</v>
      </c>
      <c r="M21" s="210">
        <v>1</v>
      </c>
    </row>
    <row r="22" spans="1:13" x14ac:dyDescent="0.25">
      <c r="A22" s="53">
        <f t="shared" si="0"/>
        <v>18</v>
      </c>
      <c r="B22" s="41" t="s">
        <v>39</v>
      </c>
      <c r="C22" s="160" t="s">
        <v>963</v>
      </c>
      <c r="D22" s="55">
        <v>0.60576493084301797</v>
      </c>
      <c r="E22" s="55">
        <v>0.97592459474198101</v>
      </c>
      <c r="F22" s="55">
        <v>0.62070874543660104</v>
      </c>
      <c r="G22" s="98">
        <v>0.53581506817012903</v>
      </c>
      <c r="H22" s="129">
        <v>-4.4420956928419297E-3</v>
      </c>
      <c r="I22" s="55">
        <v>0.89700328647803496</v>
      </c>
      <c r="J22" s="55">
        <v>0.38527934666147101</v>
      </c>
      <c r="K22" s="46">
        <v>0.53581506817013402</v>
      </c>
      <c r="L22" s="225">
        <v>3.1015212420295102</v>
      </c>
      <c r="M22" s="210">
        <v>1</v>
      </c>
    </row>
    <row r="23" spans="1:13" x14ac:dyDescent="0.25">
      <c r="A23" s="53">
        <f t="shared" si="0"/>
        <v>19</v>
      </c>
      <c r="B23" s="41" t="s">
        <v>25</v>
      </c>
      <c r="C23" s="160" t="s">
        <v>963</v>
      </c>
      <c r="D23" s="55">
        <v>0.23496193679199101</v>
      </c>
      <c r="E23" s="55">
        <v>0.54491541559813805</v>
      </c>
      <c r="F23" s="55">
        <v>0.43118974076752897</v>
      </c>
      <c r="G23" s="98">
        <v>0.66665075600466495</v>
      </c>
      <c r="H23" s="129">
        <v>-2.8053580083178199E-3</v>
      </c>
      <c r="I23" s="55">
        <v>0.72462758107244596</v>
      </c>
      <c r="J23" s="55">
        <v>0.18592459254316401</v>
      </c>
      <c r="K23" s="46">
        <v>0.66665075600466805</v>
      </c>
      <c r="L23" s="225">
        <v>2.02220329740633</v>
      </c>
      <c r="M23" s="210">
        <v>1</v>
      </c>
    </row>
    <row r="24" spans="1:13" x14ac:dyDescent="0.25">
      <c r="A24" s="53">
        <f t="shared" si="0"/>
        <v>20</v>
      </c>
      <c r="B24" s="41" t="s">
        <v>18</v>
      </c>
      <c r="C24" s="160" t="s">
        <v>963</v>
      </c>
      <c r="D24" s="55">
        <v>3.7793594708588301</v>
      </c>
      <c r="E24" s="55">
        <v>15.192190619613701</v>
      </c>
      <c r="F24" s="55">
        <v>0.24876988220378901</v>
      </c>
      <c r="G24" s="98">
        <v>0.80371922790295103</v>
      </c>
      <c r="H24" s="129">
        <v>-3.31416411251739E-3</v>
      </c>
      <c r="I24" s="55">
        <v>20.2880289974646</v>
      </c>
      <c r="J24" s="55">
        <v>6.1886454291689298E-2</v>
      </c>
      <c r="K24" s="46">
        <v>0.80371922790294803</v>
      </c>
      <c r="L24" s="225">
        <v>1.6525631036508499</v>
      </c>
      <c r="M24" s="210">
        <v>1</v>
      </c>
    </row>
    <row r="25" spans="1:13" x14ac:dyDescent="0.25">
      <c r="A25" s="53">
        <f t="shared" si="0"/>
        <v>21</v>
      </c>
      <c r="B25" s="41" t="s">
        <v>68</v>
      </c>
      <c r="C25" s="160" t="s">
        <v>963</v>
      </c>
      <c r="D25" s="55">
        <v>0.66256505029840795</v>
      </c>
      <c r="E25" s="55">
        <v>3.0926363214527002</v>
      </c>
      <c r="F25" s="55">
        <v>0.21423956179470199</v>
      </c>
      <c r="G25" s="98">
        <v>0.830508759048456</v>
      </c>
      <c r="H25" s="129">
        <v>-3.2447363310883401E-3</v>
      </c>
      <c r="I25" s="55">
        <v>4.2021008672006799</v>
      </c>
      <c r="J25" s="55">
        <v>4.58985898379871E-2</v>
      </c>
      <c r="K25" s="46">
        <v>0.830508759048454</v>
      </c>
      <c r="L25" s="225">
        <v>1.5762992517321699</v>
      </c>
      <c r="M25" s="210">
        <v>1</v>
      </c>
    </row>
    <row r="26" spans="1:13" x14ac:dyDescent="0.25">
      <c r="A26" s="53">
        <f t="shared" si="0"/>
        <v>22</v>
      </c>
      <c r="B26" s="41" t="s">
        <v>36</v>
      </c>
      <c r="C26" s="160" t="s">
        <v>963</v>
      </c>
      <c r="D26" s="55">
        <v>8.2009704365759301E-2</v>
      </c>
      <c r="E26" s="55">
        <v>0.53813245025881196</v>
      </c>
      <c r="F26" s="55">
        <v>0.15239687613396499</v>
      </c>
      <c r="G26" s="98">
        <v>0.87916918693229296</v>
      </c>
      <c r="H26" s="129">
        <v>-9.3899722292674001E-3</v>
      </c>
      <c r="I26" s="55">
        <v>0.46837484495480303</v>
      </c>
      <c r="J26" s="55">
        <v>2.3224807855391799E-2</v>
      </c>
      <c r="K26" s="46">
        <v>0.87916918693229096</v>
      </c>
      <c r="L26" s="225">
        <v>1.6228068324017</v>
      </c>
      <c r="M26" s="210">
        <v>1</v>
      </c>
    </row>
    <row r="27" spans="1:13" x14ac:dyDescent="0.25">
      <c r="A27" s="53">
        <f t="shared" si="0"/>
        <v>23</v>
      </c>
      <c r="B27" s="41" t="s">
        <v>23</v>
      </c>
      <c r="C27" s="160" t="s">
        <v>963</v>
      </c>
      <c r="D27" s="55">
        <v>0.247501053710901</v>
      </c>
      <c r="E27" s="55">
        <v>1.7153416635696701</v>
      </c>
      <c r="F27" s="55">
        <v>0.144286738302528</v>
      </c>
      <c r="G27" s="98">
        <v>0.88552660288608598</v>
      </c>
      <c r="H27" s="129">
        <v>-8.5130791845622299E-3</v>
      </c>
      <c r="I27" s="55">
        <v>1.5417443923040499</v>
      </c>
      <c r="J27" s="55">
        <v>2.0818662849982E-2</v>
      </c>
      <c r="K27" s="46">
        <v>0.88552660288608598</v>
      </c>
      <c r="L27" s="225">
        <v>1.58395191501062</v>
      </c>
      <c r="M27" s="210">
        <v>1</v>
      </c>
    </row>
    <row r="28" spans="1:13" x14ac:dyDescent="0.25">
      <c r="A28" s="53">
        <f t="shared" si="0"/>
        <v>24</v>
      </c>
      <c r="B28" s="41" t="s">
        <v>49</v>
      </c>
      <c r="C28" s="160" t="s">
        <v>963</v>
      </c>
      <c r="D28" s="55">
        <v>2.4737191321081902</v>
      </c>
      <c r="E28" s="55">
        <v>28.748146162198399</v>
      </c>
      <c r="F28" s="55">
        <v>8.6047953080221298E-2</v>
      </c>
      <c r="G28" s="98">
        <v>0.93148647295960996</v>
      </c>
      <c r="H28" s="129">
        <v>-3.3532801393425498E-3</v>
      </c>
      <c r="I28" s="55">
        <v>38.989327717154097</v>
      </c>
      <c r="J28" s="55">
        <v>7.4042502292960997E-3</v>
      </c>
      <c r="K28" s="46">
        <v>0.93148647295960996</v>
      </c>
      <c r="L28" s="225">
        <v>1.31036886179469</v>
      </c>
      <c r="M28" s="210">
        <v>1</v>
      </c>
    </row>
    <row r="29" spans="1:13" x14ac:dyDescent="0.25">
      <c r="A29" s="53">
        <f t="shared" si="0"/>
        <v>25</v>
      </c>
      <c r="B29" s="41" t="s">
        <v>37</v>
      </c>
      <c r="C29" s="160" t="s">
        <v>963</v>
      </c>
      <c r="D29" s="55">
        <v>8.9139257972977504E-2</v>
      </c>
      <c r="E29" s="55">
        <v>2.8979422609552401</v>
      </c>
      <c r="F29" s="55">
        <v>3.07595010342251E-2</v>
      </c>
      <c r="G29" s="98">
        <v>0.97548333062116599</v>
      </c>
      <c r="H29" s="129">
        <v>-3.58082603981579E-3</v>
      </c>
      <c r="I29" s="55">
        <v>3.8291493460577199</v>
      </c>
      <c r="J29" s="55">
        <v>9.4614690387437403E-4</v>
      </c>
      <c r="K29" s="46">
        <v>0.97548333062116799</v>
      </c>
      <c r="L29" s="225">
        <v>1.1692895521242801</v>
      </c>
      <c r="M29" s="210">
        <v>1</v>
      </c>
    </row>
    <row r="30" spans="1:13" x14ac:dyDescent="0.25">
      <c r="A30" s="53">
        <f t="shared" si="0"/>
        <v>26</v>
      </c>
      <c r="B30" s="41" t="s">
        <v>59</v>
      </c>
      <c r="C30" s="160" t="s">
        <v>963</v>
      </c>
      <c r="D30" s="55">
        <v>-1.19038828243784E-2</v>
      </c>
      <c r="E30" s="55">
        <v>0.78277903118084202</v>
      </c>
      <c r="F30" s="55">
        <v>-1.52072070791436E-2</v>
      </c>
      <c r="G30" s="98">
        <v>0.98787754940381101</v>
      </c>
      <c r="H30" s="129">
        <v>-3.5203096012290601E-3</v>
      </c>
      <c r="I30" s="55">
        <v>1.0508213885073601</v>
      </c>
      <c r="J30" s="55">
        <v>2.31259147147945E-4</v>
      </c>
      <c r="K30" s="46">
        <v>0.98787754940381101</v>
      </c>
      <c r="L30" s="225">
        <v>1.11268165280378</v>
      </c>
      <c r="M30" s="62" t="s">
        <v>42</v>
      </c>
    </row>
    <row r="31" spans="1:13" x14ac:dyDescent="0.25">
      <c r="A31" s="53">
        <f t="shared" si="0"/>
        <v>27</v>
      </c>
      <c r="B31" s="41" t="s">
        <v>43</v>
      </c>
      <c r="C31" s="160" t="s">
        <v>963</v>
      </c>
      <c r="D31" s="55">
        <v>-0.13451476460556799</v>
      </c>
      <c r="E31" s="55">
        <v>3.1827410029703902</v>
      </c>
      <c r="F31" s="55">
        <v>-4.2263811123816802E-2</v>
      </c>
      <c r="G31" s="98">
        <v>0.96634734844658499</v>
      </c>
      <c r="H31" s="129">
        <v>-6.9804286826578004E-3</v>
      </c>
      <c r="I31" s="55">
        <v>2.9831165064956102</v>
      </c>
      <c r="J31" s="55">
        <v>1.7862297307098399E-3</v>
      </c>
      <c r="K31" s="46">
        <v>0.96634734844658299</v>
      </c>
      <c r="L31" s="225">
        <v>1.2507934696713701</v>
      </c>
      <c r="M31" s="62" t="s">
        <v>42</v>
      </c>
    </row>
    <row r="32" spans="1:13" x14ac:dyDescent="0.25">
      <c r="A32" s="53">
        <f t="shared" si="0"/>
        <v>28</v>
      </c>
      <c r="B32" s="41" t="s">
        <v>63</v>
      </c>
      <c r="C32" s="160" t="s">
        <v>963</v>
      </c>
      <c r="D32" s="55">
        <v>-4.6410194563833398E-2</v>
      </c>
      <c r="E32" s="55">
        <v>0.60009249653980701</v>
      </c>
      <c r="F32" s="55">
        <v>-7.7338401715467506E-2</v>
      </c>
      <c r="G32" s="98">
        <v>0.93848758178439495</v>
      </c>
      <c r="H32" s="129">
        <v>-8.5686855203024308E-3</v>
      </c>
      <c r="I32" s="55">
        <v>0.53639847980336797</v>
      </c>
      <c r="J32" s="55">
        <v>5.9812283799024896E-3</v>
      </c>
      <c r="K32" s="46">
        <v>0.93848758178439795</v>
      </c>
      <c r="L32" s="225">
        <v>1.37962189568134</v>
      </c>
      <c r="M32" s="62" t="s">
        <v>42</v>
      </c>
    </row>
    <row r="33" spans="1:13" x14ac:dyDescent="0.25">
      <c r="A33" s="53">
        <f t="shared" si="0"/>
        <v>29</v>
      </c>
      <c r="B33" s="41" t="s">
        <v>10</v>
      </c>
      <c r="C33" s="160" t="s">
        <v>963</v>
      </c>
      <c r="D33" s="55">
        <v>-0.15634788610899999</v>
      </c>
      <c r="E33" s="55">
        <v>0.87028314331614598</v>
      </c>
      <c r="F33" s="55">
        <v>-0.179651745882666</v>
      </c>
      <c r="G33" s="98">
        <v>0.85754931345725804</v>
      </c>
      <c r="H33" s="129">
        <v>-3.2800657183080701E-3</v>
      </c>
      <c r="I33" s="55">
        <v>1.18338970048645</v>
      </c>
      <c r="J33" s="55">
        <v>3.2274749798689398E-2</v>
      </c>
      <c r="K33" s="46">
        <v>0.85754931345725904</v>
      </c>
      <c r="L33" s="225">
        <v>1.5073261052283899</v>
      </c>
      <c r="M33" s="62" t="s">
        <v>42</v>
      </c>
    </row>
    <row r="34" spans="1:13" x14ac:dyDescent="0.25">
      <c r="A34" s="53">
        <f t="shared" si="0"/>
        <v>30</v>
      </c>
      <c r="B34" s="41" t="s">
        <v>21</v>
      </c>
      <c r="C34" s="160" t="s">
        <v>963</v>
      </c>
      <c r="D34" s="55">
        <v>-4.2155022009983799E-2</v>
      </c>
      <c r="E34" s="55">
        <v>0.120476113780036</v>
      </c>
      <c r="F34" s="55">
        <v>-0.34990356749844798</v>
      </c>
      <c r="G34" s="98">
        <v>0.726683852104823</v>
      </c>
      <c r="H34" s="129">
        <v>-3.2487768057938198E-3</v>
      </c>
      <c r="I34" s="55">
        <v>0.16095443460844</v>
      </c>
      <c r="J34" s="55">
        <v>0.12243250654813601</v>
      </c>
      <c r="K34" s="46">
        <v>0.726683852104828</v>
      </c>
      <c r="L34" s="225">
        <v>1.8535719885894499</v>
      </c>
      <c r="M34" s="62" t="s">
        <v>42</v>
      </c>
    </row>
    <row r="35" spans="1:13" x14ac:dyDescent="0.25">
      <c r="A35" s="53">
        <f t="shared" si="0"/>
        <v>31</v>
      </c>
      <c r="B35" s="41" t="s">
        <v>29</v>
      </c>
      <c r="C35" s="160" t="s">
        <v>963</v>
      </c>
      <c r="D35" s="55">
        <v>-1.6483626277576999</v>
      </c>
      <c r="E35" s="55">
        <v>3.55214547352027</v>
      </c>
      <c r="F35" s="55">
        <v>-0.46404704988732698</v>
      </c>
      <c r="G35" s="98">
        <v>0.643427670248781</v>
      </c>
      <c r="H35" s="129">
        <v>-6.3169358761174799E-3</v>
      </c>
      <c r="I35" s="55">
        <v>3.2402103587328002</v>
      </c>
      <c r="J35" s="55">
        <v>0.215339664509131</v>
      </c>
      <c r="K35" s="46">
        <v>0.643427670248781</v>
      </c>
      <c r="L35" s="225">
        <v>2.5558596585725399</v>
      </c>
      <c r="M35" s="62" t="s">
        <v>42</v>
      </c>
    </row>
    <row r="36" spans="1:13" x14ac:dyDescent="0.25">
      <c r="A36" s="53">
        <f t="shared" si="0"/>
        <v>32</v>
      </c>
      <c r="B36" s="41" t="s">
        <v>16</v>
      </c>
      <c r="C36" s="160" t="s">
        <v>963</v>
      </c>
      <c r="D36" s="55">
        <v>-7.3151833436066198</v>
      </c>
      <c r="E36" s="55">
        <v>11.2608324907455</v>
      </c>
      <c r="F36" s="55">
        <v>-0.64961301481204503</v>
      </c>
      <c r="G36" s="98">
        <v>0.51697710678195297</v>
      </c>
      <c r="H36" s="129">
        <v>-4.0021807115062603E-3</v>
      </c>
      <c r="I36" s="55">
        <v>10.321410769357399</v>
      </c>
      <c r="J36" s="55">
        <v>0.421997069013195</v>
      </c>
      <c r="K36" s="46">
        <v>0.51697710678195297</v>
      </c>
      <c r="L36" s="225">
        <v>3.2198759912266199</v>
      </c>
      <c r="M36" s="62" t="s">
        <v>42</v>
      </c>
    </row>
    <row r="37" spans="1:13" x14ac:dyDescent="0.25">
      <c r="A37" s="53">
        <f t="shared" si="0"/>
        <v>33</v>
      </c>
      <c r="B37" s="41" t="s">
        <v>44</v>
      </c>
      <c r="C37" s="160" t="s">
        <v>963</v>
      </c>
      <c r="D37" s="55">
        <v>-0.69659206730154699</v>
      </c>
      <c r="E37" s="55">
        <v>1.04767841351354</v>
      </c>
      <c r="F37" s="55">
        <v>-0.66489111383465505</v>
      </c>
      <c r="G37" s="98">
        <v>0.50714792580828205</v>
      </c>
      <c r="H37" s="129">
        <v>-3.73335144975395E-3</v>
      </c>
      <c r="I37" s="55">
        <v>0.98843110555289104</v>
      </c>
      <c r="J37" s="55">
        <v>0.442080193256287</v>
      </c>
      <c r="K37" s="46">
        <v>0.50714792580828305</v>
      </c>
      <c r="L37" s="225">
        <v>3.2055624151137101</v>
      </c>
      <c r="M37" s="62" t="s">
        <v>42</v>
      </c>
    </row>
    <row r="38" spans="1:13" x14ac:dyDescent="0.25">
      <c r="A38" s="53">
        <f t="shared" si="0"/>
        <v>34</v>
      </c>
      <c r="B38" s="41" t="s">
        <v>40</v>
      </c>
      <c r="C38" s="160" t="s">
        <v>963</v>
      </c>
      <c r="D38" s="55">
        <v>-3.7083142119144399</v>
      </c>
      <c r="E38" s="55">
        <v>4.89550070585135</v>
      </c>
      <c r="F38" s="55">
        <v>-0.75749436773281897</v>
      </c>
      <c r="G38" s="98">
        <v>0.45025109310292899</v>
      </c>
      <c r="H38" s="129">
        <v>-3.5643451240148201E-3</v>
      </c>
      <c r="I38" s="55">
        <v>4.5304277192552602</v>
      </c>
      <c r="J38" s="55">
        <v>0.57379771714694305</v>
      </c>
      <c r="K38" s="46">
        <v>0.45025109310292999</v>
      </c>
      <c r="L38" s="225">
        <v>3.6325143403564502</v>
      </c>
      <c r="M38" s="62" t="s">
        <v>42</v>
      </c>
    </row>
    <row r="39" spans="1:13" x14ac:dyDescent="0.25">
      <c r="A39" s="53">
        <f t="shared" si="0"/>
        <v>35</v>
      </c>
      <c r="B39" s="41" t="s">
        <v>50</v>
      </c>
      <c r="C39" s="160" t="s">
        <v>963</v>
      </c>
      <c r="D39" s="55">
        <v>-2.4531880383889102</v>
      </c>
      <c r="E39" s="55">
        <v>2.9132111771377698</v>
      </c>
      <c r="F39" s="55">
        <v>-0.84209069965163297</v>
      </c>
      <c r="G39" s="98">
        <v>0.40037003682933198</v>
      </c>
      <c r="H39" s="129">
        <v>-9.12691976086899E-4</v>
      </c>
      <c r="I39" s="55">
        <v>4.0670002922225503</v>
      </c>
      <c r="J39" s="55">
        <v>0.70911674643978095</v>
      </c>
      <c r="K39" s="46">
        <v>0.40037003682933098</v>
      </c>
      <c r="L39" s="225">
        <v>2.8566323869539301</v>
      </c>
      <c r="M39" s="62" t="s">
        <v>42</v>
      </c>
    </row>
    <row r="40" spans="1:13" x14ac:dyDescent="0.25">
      <c r="A40" s="53">
        <f t="shared" si="0"/>
        <v>36</v>
      </c>
      <c r="B40" s="41" t="s">
        <v>9</v>
      </c>
      <c r="C40" s="160" t="s">
        <v>963</v>
      </c>
      <c r="D40" s="55">
        <v>-1.38508589280224</v>
      </c>
      <c r="E40" s="55">
        <v>1.17519665472627</v>
      </c>
      <c r="F40" s="55">
        <v>-1.1785992473956199</v>
      </c>
      <c r="G40" s="98">
        <v>0.23946751927486001</v>
      </c>
      <c r="H40" s="129">
        <v>1.2576273396773801E-3</v>
      </c>
      <c r="I40" s="55">
        <v>1.61440661286228</v>
      </c>
      <c r="J40" s="55">
        <v>1.3890961859615301</v>
      </c>
      <c r="K40" s="46">
        <v>0.23946751927486001</v>
      </c>
      <c r="L40" s="225">
        <v>3.79018074836321</v>
      </c>
      <c r="M40" s="62" t="s">
        <v>42</v>
      </c>
    </row>
    <row r="41" spans="1:13" x14ac:dyDescent="0.25">
      <c r="A41" s="53">
        <f t="shared" si="0"/>
        <v>37</v>
      </c>
      <c r="B41" s="41" t="s">
        <v>12</v>
      </c>
      <c r="C41" s="160" t="s">
        <v>963</v>
      </c>
      <c r="D41" s="55">
        <v>-1.2397147420722201</v>
      </c>
      <c r="E41" s="55">
        <v>1.0217107333461</v>
      </c>
      <c r="F41" s="55">
        <v>-1.21337155577504</v>
      </c>
      <c r="G41" s="98">
        <v>0.22597175213992199</v>
      </c>
      <c r="H41" s="129">
        <v>1.6147531918302401E-3</v>
      </c>
      <c r="I41" s="55">
        <v>1.4016380286155601</v>
      </c>
      <c r="J41" s="55">
        <v>1.47227053236396</v>
      </c>
      <c r="K41" s="46">
        <v>0.22597175213992199</v>
      </c>
      <c r="L41" s="225">
        <v>3.8992793063756901</v>
      </c>
      <c r="M41" s="62" t="s">
        <v>42</v>
      </c>
    </row>
    <row r="42" spans="1:13" x14ac:dyDescent="0.25">
      <c r="A42" s="53">
        <f t="shared" si="0"/>
        <v>38</v>
      </c>
      <c r="B42" s="41" t="s">
        <v>19</v>
      </c>
      <c r="C42" s="160" t="s">
        <v>963</v>
      </c>
      <c r="D42" s="55">
        <v>-6.1984413400104197</v>
      </c>
      <c r="E42" s="55">
        <v>4.9862166334819404</v>
      </c>
      <c r="F42" s="55">
        <v>-1.24311513029508</v>
      </c>
      <c r="G42" s="98">
        <v>0.21624877094494699</v>
      </c>
      <c r="H42" s="129">
        <v>4.4866816661399602E-3</v>
      </c>
      <c r="I42" s="55">
        <v>4.6121700390372</v>
      </c>
      <c r="J42" s="55">
        <v>1.5453352271685601</v>
      </c>
      <c r="K42" s="46">
        <v>0.21624877094494699</v>
      </c>
      <c r="L42" s="225">
        <v>6.2511084629900102</v>
      </c>
      <c r="M42" s="62" t="s">
        <v>42</v>
      </c>
    </row>
    <row r="43" spans="1:13" x14ac:dyDescent="0.25">
      <c r="A43" s="53">
        <f t="shared" si="0"/>
        <v>39</v>
      </c>
      <c r="B43" s="41" t="s">
        <v>8</v>
      </c>
      <c r="C43" s="160" t="s">
        <v>963</v>
      </c>
      <c r="D43" s="55">
        <v>-15.0477540416897</v>
      </c>
      <c r="E43" s="55">
        <v>11.8328739481735</v>
      </c>
      <c r="F43" s="55">
        <v>-1.2716905552781901</v>
      </c>
      <c r="G43" s="98">
        <v>0.206189782737835</v>
      </c>
      <c r="H43" s="129">
        <v>5.5795742963738997E-3</v>
      </c>
      <c r="I43" s="55">
        <v>10.289089276971399</v>
      </c>
      <c r="J43" s="55">
        <v>1.6171968683837601</v>
      </c>
      <c r="K43" s="46">
        <v>0.206189782737836</v>
      </c>
      <c r="L43" s="225">
        <v>7.0303978661772204</v>
      </c>
      <c r="M43" s="62" t="s">
        <v>42</v>
      </c>
    </row>
    <row r="44" spans="1:13" x14ac:dyDescent="0.25">
      <c r="A44" s="53">
        <f t="shared" si="0"/>
        <v>40</v>
      </c>
      <c r="B44" s="41" t="s">
        <v>22</v>
      </c>
      <c r="C44" s="160" t="s">
        <v>963</v>
      </c>
      <c r="D44" s="55">
        <v>-0.43019453151353998</v>
      </c>
      <c r="E44" s="55">
        <v>0.32138850377735401</v>
      </c>
      <c r="F44" s="55">
        <v>-1.33854984374787</v>
      </c>
      <c r="G44" s="98">
        <v>0.181814846943787</v>
      </c>
      <c r="H44" s="129">
        <v>2.8398106531051198E-3</v>
      </c>
      <c r="I44" s="55">
        <v>0.42196447693482297</v>
      </c>
      <c r="J44" s="55">
        <v>1.79171568419746</v>
      </c>
      <c r="K44" s="46">
        <v>0.181814846943786</v>
      </c>
      <c r="L44" s="225">
        <v>4.49504209155696</v>
      </c>
      <c r="M44" s="62" t="s">
        <v>42</v>
      </c>
    </row>
    <row r="45" spans="1:13" x14ac:dyDescent="0.25">
      <c r="A45" s="53">
        <f t="shared" si="0"/>
        <v>41</v>
      </c>
      <c r="B45" s="41" t="s">
        <v>55</v>
      </c>
      <c r="C45" s="160" t="s">
        <v>963</v>
      </c>
      <c r="D45" s="55">
        <v>-50.139164295050001</v>
      </c>
      <c r="E45" s="55">
        <v>35.0895565096965</v>
      </c>
      <c r="F45" s="55">
        <v>-1.4288913649049599</v>
      </c>
      <c r="G45" s="98">
        <v>0.15609076690517201</v>
      </c>
      <c r="H45" s="129">
        <v>1.00126221215876E-2</v>
      </c>
      <c r="I45" s="55">
        <v>26.722021938220699</v>
      </c>
      <c r="J45" s="55">
        <v>2.04173053269996</v>
      </c>
      <c r="K45" s="46">
        <v>0.15609076690517201</v>
      </c>
      <c r="L45" s="225">
        <v>10.5048240590262</v>
      </c>
      <c r="M45" s="62" t="s">
        <v>42</v>
      </c>
    </row>
    <row r="46" spans="1:13" x14ac:dyDescent="0.25">
      <c r="A46" s="53">
        <f t="shared" si="0"/>
        <v>42</v>
      </c>
      <c r="B46" s="41" t="s">
        <v>53</v>
      </c>
      <c r="C46" s="160" t="s">
        <v>963</v>
      </c>
      <c r="D46" s="55">
        <v>-4.6978890549933601</v>
      </c>
      <c r="E46" s="55">
        <v>3.2848943868689799</v>
      </c>
      <c r="F46" s="55">
        <v>-1.4301491925501999</v>
      </c>
      <c r="G46" s="98">
        <v>0.15509183040301899</v>
      </c>
      <c r="H46" s="129">
        <v>7.9768332009406695E-3</v>
      </c>
      <c r="I46" s="55">
        <v>3.0513608175739599</v>
      </c>
      <c r="J46" s="55">
        <v>2.0453267129519901</v>
      </c>
      <c r="K46" s="46">
        <v>0.15509183040301899</v>
      </c>
      <c r="L46" s="225">
        <v>7.5835473636701396</v>
      </c>
      <c r="M46" s="62" t="s">
        <v>42</v>
      </c>
    </row>
    <row r="47" spans="1:13" x14ac:dyDescent="0.25">
      <c r="A47" s="53">
        <f t="shared" si="0"/>
        <v>43</v>
      </c>
      <c r="B47" s="41" t="s">
        <v>54</v>
      </c>
      <c r="C47" s="160" t="s">
        <v>963</v>
      </c>
      <c r="D47" s="55">
        <v>-4.0684545102655996</v>
      </c>
      <c r="E47" s="55">
        <v>2.8371336934599598</v>
      </c>
      <c r="F47" s="55">
        <v>-1.4340016896785699</v>
      </c>
      <c r="G47" s="98">
        <v>0.15277797326578099</v>
      </c>
      <c r="H47" s="129">
        <v>4.0464857572428603E-3</v>
      </c>
      <c r="I47" s="55">
        <v>3.5631607140806199</v>
      </c>
      <c r="J47" s="55">
        <v>2.0563608460009899</v>
      </c>
      <c r="K47" s="46">
        <v>0.15277797326578199</v>
      </c>
      <c r="L47" s="225">
        <v>5.0986841499618301</v>
      </c>
      <c r="M47" s="62" t="s">
        <v>42</v>
      </c>
    </row>
    <row r="48" spans="1:13" x14ac:dyDescent="0.25">
      <c r="A48" s="53">
        <f t="shared" si="0"/>
        <v>44</v>
      </c>
      <c r="B48" s="41" t="s">
        <v>58</v>
      </c>
      <c r="C48" s="160" t="s">
        <v>963</v>
      </c>
      <c r="D48" s="55">
        <v>-4.2778587233526002</v>
      </c>
      <c r="E48" s="55">
        <v>2.68162242909218</v>
      </c>
      <c r="F48" s="55">
        <v>-1.5952502026173701</v>
      </c>
      <c r="G48" s="98">
        <v>0.11245040217605</v>
      </c>
      <c r="H48" s="129">
        <v>8.6522990764222804E-3</v>
      </c>
      <c r="I48" s="55">
        <v>2.6425273302425598</v>
      </c>
      <c r="J48" s="55">
        <v>2.5448232089507599</v>
      </c>
      <c r="K48" s="46">
        <v>0.11245040217605</v>
      </c>
      <c r="L48" s="225">
        <v>8.1934591499931706</v>
      </c>
      <c r="M48" s="62" t="s">
        <v>42</v>
      </c>
    </row>
    <row r="49" spans="1:13" x14ac:dyDescent="0.25">
      <c r="A49" s="53">
        <f t="shared" si="0"/>
        <v>45</v>
      </c>
      <c r="B49" s="41" t="s">
        <v>13</v>
      </c>
      <c r="C49" s="160" t="s">
        <v>963</v>
      </c>
      <c r="D49" s="55">
        <v>-1.9337297546632899</v>
      </c>
      <c r="E49" s="55">
        <v>1.007565303399</v>
      </c>
      <c r="F49" s="55">
        <v>-1.91921034610847</v>
      </c>
      <c r="G49" s="98">
        <v>5.6584806232812201E-2</v>
      </c>
      <c r="H49" s="129">
        <v>1.5017448894932801E-2</v>
      </c>
      <c r="I49" s="55">
        <v>1.0381952527228799</v>
      </c>
      <c r="J49" s="55">
        <v>3.68336835260979</v>
      </c>
      <c r="K49" s="46">
        <v>5.65848062328125E-2</v>
      </c>
      <c r="L49" s="225">
        <v>10.367464297633299</v>
      </c>
      <c r="M49" s="62" t="s">
        <v>42</v>
      </c>
    </row>
    <row r="50" spans="1:13" x14ac:dyDescent="0.25">
      <c r="A50" s="53">
        <f t="shared" si="0"/>
        <v>46</v>
      </c>
      <c r="B50" s="41" t="s">
        <v>41</v>
      </c>
      <c r="C50" s="160" t="s">
        <v>963</v>
      </c>
      <c r="D50" s="55">
        <v>-2.0368313688175799</v>
      </c>
      <c r="E50" s="55">
        <v>0.97862207829126002</v>
      </c>
      <c r="F50" s="55">
        <v>-2.08132578857614</v>
      </c>
      <c r="G50" s="98">
        <v>3.8260493468546902E-2</v>
      </c>
      <c r="H50" s="129">
        <v>1.1057298778508501E-2</v>
      </c>
      <c r="I50" s="55">
        <v>1.3273341183429399</v>
      </c>
      <c r="J50" s="55">
        <v>4.3319170381920697</v>
      </c>
      <c r="K50" s="46">
        <v>3.8260493468547499E-2</v>
      </c>
      <c r="L50" s="225">
        <v>7.5459390548759897</v>
      </c>
      <c r="M50" s="62" t="s">
        <v>42</v>
      </c>
    </row>
    <row r="51" spans="1:13" x14ac:dyDescent="0.25">
      <c r="A51" s="53">
        <f t="shared" si="0"/>
        <v>47</v>
      </c>
      <c r="B51" s="41" t="s">
        <v>32</v>
      </c>
      <c r="C51" s="160" t="s">
        <v>963</v>
      </c>
      <c r="D51" s="55">
        <v>-3.3357635562612198</v>
      </c>
      <c r="E51" s="55">
        <v>1.4921113948951099</v>
      </c>
      <c r="F51" s="55">
        <v>-2.23559954549888</v>
      </c>
      <c r="G51" s="98">
        <v>2.6186559233525902E-2</v>
      </c>
      <c r="H51" s="129">
        <v>1.43810627749881E-2</v>
      </c>
      <c r="I51" s="55">
        <v>1.89675555345114</v>
      </c>
      <c r="J51" s="55">
        <v>4.9979053278347996</v>
      </c>
      <c r="K51" s="46">
        <v>2.6186559233525902E-2</v>
      </c>
      <c r="L51" s="225">
        <v>9.38176162824759</v>
      </c>
      <c r="M51" s="62" t="s">
        <v>42</v>
      </c>
    </row>
    <row r="52" spans="1:13" x14ac:dyDescent="0.25">
      <c r="A52" s="53">
        <f t="shared" si="0"/>
        <v>48</v>
      </c>
      <c r="B52" s="41" t="s">
        <v>31</v>
      </c>
      <c r="C52" s="160" t="s">
        <v>963</v>
      </c>
      <c r="D52" s="55">
        <v>-4.1755954282056997</v>
      </c>
      <c r="E52" s="55">
        <v>1.8332875401756401</v>
      </c>
      <c r="F52" s="55">
        <v>-2.27765439774147</v>
      </c>
      <c r="G52" s="98">
        <v>2.3923002820834999E-2</v>
      </c>
      <c r="H52" s="129">
        <v>2.2613323344197699E-2</v>
      </c>
      <c r="I52" s="55">
        <v>1.8165539904614001</v>
      </c>
      <c r="J52" s="55">
        <v>5.1877095555510602</v>
      </c>
      <c r="K52" s="46">
        <v>2.3923002820834999E-2</v>
      </c>
      <c r="L52" s="225">
        <v>15.6818192651314</v>
      </c>
      <c r="M52" s="62" t="s">
        <v>42</v>
      </c>
    </row>
    <row r="53" spans="1:13" x14ac:dyDescent="0.25">
      <c r="A53" s="53">
        <f t="shared" si="0"/>
        <v>49</v>
      </c>
      <c r="B53" s="41" t="s">
        <v>35</v>
      </c>
      <c r="C53" s="160" t="s">
        <v>963</v>
      </c>
      <c r="D53" s="55">
        <v>-7.1020656131870501</v>
      </c>
      <c r="E53" s="55">
        <v>3.0025547795053602</v>
      </c>
      <c r="F53" s="55">
        <v>-2.3653408962473699</v>
      </c>
      <c r="G53" s="98">
        <v>1.8647336775841499E-2</v>
      </c>
      <c r="H53" s="129">
        <v>1.4986676201386599E-2</v>
      </c>
      <c r="I53" s="55">
        <v>4.0866285867392698</v>
      </c>
      <c r="J53" s="55">
        <v>5.5948375554603604</v>
      </c>
      <c r="K53" s="46">
        <v>1.8647336775841301E-2</v>
      </c>
      <c r="L53" s="225">
        <v>9.1954430865466499</v>
      </c>
      <c r="M53" s="62" t="s">
        <v>42</v>
      </c>
    </row>
    <row r="54" spans="1:13" x14ac:dyDescent="0.25">
      <c r="A54" s="53">
        <f t="shared" si="0"/>
        <v>50</v>
      </c>
      <c r="B54" s="41" t="s">
        <v>52</v>
      </c>
      <c r="C54" s="160" t="s">
        <v>963</v>
      </c>
      <c r="D54" s="55">
        <v>-13.656689249877999</v>
      </c>
      <c r="E54" s="55">
        <v>5.43509621043839</v>
      </c>
      <c r="F54" s="55">
        <v>-2.5126858331688</v>
      </c>
      <c r="G54" s="98">
        <v>1.24889319318864E-2</v>
      </c>
      <c r="H54" s="129">
        <v>1.67984881540846E-2</v>
      </c>
      <c r="I54" s="55">
        <v>7.5280057358685903</v>
      </c>
      <c r="J54" s="55">
        <v>6.3135900962071103</v>
      </c>
      <c r="K54" s="46">
        <v>1.2488931931886899E-2</v>
      </c>
      <c r="L54" s="225">
        <v>9.8961795780366799</v>
      </c>
      <c r="M54" s="62" t="s">
        <v>42</v>
      </c>
    </row>
    <row r="55" spans="1:13" x14ac:dyDescent="0.25">
      <c r="A55" s="53">
        <f t="shared" si="0"/>
        <v>51</v>
      </c>
      <c r="B55" s="41" t="s">
        <v>15</v>
      </c>
      <c r="C55" s="160" t="s">
        <v>963</v>
      </c>
      <c r="D55" s="55">
        <v>-2.7526682645200702</v>
      </c>
      <c r="E55" s="55">
        <v>1.06663049959079</v>
      </c>
      <c r="F55" s="55">
        <v>-2.5807140013117</v>
      </c>
      <c r="G55" s="98">
        <v>1.03206802695411E-2</v>
      </c>
      <c r="H55" s="129">
        <v>1.7930948605463602E-2</v>
      </c>
      <c r="I55" s="55">
        <v>1.4654618923978799</v>
      </c>
      <c r="J55" s="55">
        <v>6.6600847565662997</v>
      </c>
      <c r="K55" s="46">
        <v>1.0320680269540999E-2</v>
      </c>
      <c r="L55" s="225">
        <v>10.5253547251573</v>
      </c>
      <c r="M55" s="62" t="s">
        <v>42</v>
      </c>
    </row>
    <row r="56" spans="1:13" x14ac:dyDescent="0.25">
      <c r="A56" s="53">
        <f t="shared" si="0"/>
        <v>52</v>
      </c>
      <c r="B56" s="41" t="s">
        <v>60</v>
      </c>
      <c r="C56" s="160" t="s">
        <v>963</v>
      </c>
      <c r="D56" s="55">
        <v>-4.72866936734993</v>
      </c>
      <c r="E56" s="55">
        <v>1.64973425327184</v>
      </c>
      <c r="F56" s="55">
        <v>-2.8663218684899001</v>
      </c>
      <c r="G56" s="98">
        <v>4.8865299585618797E-3</v>
      </c>
      <c r="H56" s="129">
        <v>5.4991860704533498E-2</v>
      </c>
      <c r="I56" s="55">
        <v>1.50428502953674</v>
      </c>
      <c r="J56" s="55">
        <v>8.2158010537834301</v>
      </c>
      <c r="K56" s="46">
        <v>4.8865299585618997E-3</v>
      </c>
      <c r="L56" s="225">
        <v>34.435052736689798</v>
      </c>
      <c r="M56" s="62" t="s">
        <v>42</v>
      </c>
    </row>
    <row r="57" spans="1:13" x14ac:dyDescent="0.25">
      <c r="A57" s="53">
        <f t="shared" si="0"/>
        <v>53</v>
      </c>
      <c r="B57" s="41" t="s">
        <v>26</v>
      </c>
      <c r="C57" s="160" t="s">
        <v>963</v>
      </c>
      <c r="D57" s="55">
        <v>-2.1687800821550698</v>
      </c>
      <c r="E57" s="55">
        <v>0.73288425017685499</v>
      </c>
      <c r="F57" s="55">
        <v>-2.9592395820100101</v>
      </c>
      <c r="G57" s="98">
        <v>4.2052872159300302E-3</v>
      </c>
      <c r="H57" s="129">
        <v>9.8493964502378795E-2</v>
      </c>
      <c r="I57" s="55">
        <v>0.50233664285760005</v>
      </c>
      <c r="J57" s="55">
        <v>8.7570989037347804</v>
      </c>
      <c r="K57" s="46">
        <v>4.2052872159300597E-3</v>
      </c>
      <c r="L57" s="225">
        <v>101.19132709026501</v>
      </c>
      <c r="M57" s="62" t="s">
        <v>42</v>
      </c>
    </row>
    <row r="58" spans="1:13" x14ac:dyDescent="0.25">
      <c r="A58" s="53">
        <f t="shared" si="0"/>
        <v>54</v>
      </c>
      <c r="B58" s="41" t="s">
        <v>57</v>
      </c>
      <c r="C58" s="160" t="s">
        <v>963</v>
      </c>
      <c r="D58" s="55">
        <v>-4.8069464843840697</v>
      </c>
      <c r="E58" s="55">
        <v>1.5591610592628899</v>
      </c>
      <c r="F58" s="55">
        <v>-3.08303395330856</v>
      </c>
      <c r="G58" s="98">
        <v>2.2469406053578999E-3</v>
      </c>
      <c r="H58" s="129">
        <v>2.8492305170193102E-2</v>
      </c>
      <c r="I58" s="55">
        <v>2.1032107276515299</v>
      </c>
      <c r="J58" s="55">
        <v>9.5050983572534093</v>
      </c>
      <c r="K58" s="46">
        <v>2.2469406053579402E-3</v>
      </c>
      <c r="L58" s="225">
        <v>15.489542303116099</v>
      </c>
      <c r="M58" s="62" t="s">
        <v>42</v>
      </c>
    </row>
    <row r="59" spans="1:13" x14ac:dyDescent="0.25">
      <c r="A59" s="53">
        <f t="shared" si="0"/>
        <v>55</v>
      </c>
      <c r="B59" s="41" t="s">
        <v>6</v>
      </c>
      <c r="C59" s="160" t="s">
        <v>963</v>
      </c>
      <c r="D59" s="55">
        <v>-115.900525416078</v>
      </c>
      <c r="E59" s="55">
        <v>37.503947177241599</v>
      </c>
      <c r="F59" s="55">
        <v>-3.0903553929493999</v>
      </c>
      <c r="G59" s="98">
        <v>2.19826385103536E-3</v>
      </c>
      <c r="H59" s="129">
        <v>2.9226757102447799E-2</v>
      </c>
      <c r="I59" s="55">
        <v>50.913901840079902</v>
      </c>
      <c r="J59" s="55">
        <v>9.5502964547315301</v>
      </c>
      <c r="K59" s="46">
        <v>2.1982638510353201E-3</v>
      </c>
      <c r="L59" s="225">
        <v>15.3570262951134</v>
      </c>
      <c r="M59" s="62" t="s">
        <v>42</v>
      </c>
    </row>
    <row r="60" spans="1:13" x14ac:dyDescent="0.25">
      <c r="A60" s="53">
        <f t="shared" si="0"/>
        <v>56</v>
      </c>
      <c r="B60" s="41" t="s">
        <v>61</v>
      </c>
      <c r="C60" s="160" t="s">
        <v>963</v>
      </c>
      <c r="D60" s="55">
        <v>-1.5303522112515699</v>
      </c>
      <c r="E60" s="55">
        <v>0.47825715865596402</v>
      </c>
      <c r="F60" s="55">
        <v>-3.1998521790082299</v>
      </c>
      <c r="G60" s="98">
        <v>1.6296898966385301E-3</v>
      </c>
      <c r="H60" s="129">
        <v>4.9343626619194503E-2</v>
      </c>
      <c r="I60" s="55">
        <v>0.48953026305953301</v>
      </c>
      <c r="J60" s="55">
        <v>10.2390539675037</v>
      </c>
      <c r="K60" s="46">
        <v>1.6296898966385301E-3</v>
      </c>
      <c r="L60" s="225">
        <v>33.889088591451802</v>
      </c>
      <c r="M60" s="62" t="s">
        <v>42</v>
      </c>
    </row>
    <row r="61" spans="1:13" x14ac:dyDescent="0.25">
      <c r="A61" s="53">
        <f t="shared" si="0"/>
        <v>57</v>
      </c>
      <c r="B61" s="41" t="s">
        <v>51</v>
      </c>
      <c r="C61" s="160" t="s">
        <v>963</v>
      </c>
      <c r="D61" s="55">
        <v>-6.6119719791895797</v>
      </c>
      <c r="E61" s="55">
        <v>1.87052506042456</v>
      </c>
      <c r="F61" s="55">
        <v>-3.53482138201817</v>
      </c>
      <c r="G61" s="180">
        <v>4.8024274326395302E-4</v>
      </c>
      <c r="H61" s="129">
        <v>4.0835410029443298E-2</v>
      </c>
      <c r="I61" s="55">
        <v>2.3849371238267398</v>
      </c>
      <c r="J61" s="55">
        <v>12.4949622027728</v>
      </c>
      <c r="K61" s="46">
        <v>4.8024274326395502E-4</v>
      </c>
      <c r="L61" s="225">
        <v>24.418269178162198</v>
      </c>
      <c r="M61" s="62" t="s">
        <v>42</v>
      </c>
    </row>
    <row r="62" spans="1:13" x14ac:dyDescent="0.25">
      <c r="A62" s="53">
        <f t="shared" si="0"/>
        <v>58</v>
      </c>
      <c r="B62" s="41" t="s">
        <v>14</v>
      </c>
      <c r="C62" s="160" t="s">
        <v>963</v>
      </c>
      <c r="D62" s="55">
        <v>-4.5617410905323101</v>
      </c>
      <c r="E62" s="55">
        <v>1.0843556471117901</v>
      </c>
      <c r="F62" s="55">
        <v>-4.20686801667203</v>
      </c>
      <c r="G62" s="180">
        <v>3.4266054199125697E-5</v>
      </c>
      <c r="H62" s="129">
        <v>5.2724527141474201E-2</v>
      </c>
      <c r="I62" s="55">
        <v>1.48528651548655</v>
      </c>
      <c r="J62" s="55">
        <v>17.697738509697999</v>
      </c>
      <c r="K62" s="44">
        <v>3.42660541991259E-5</v>
      </c>
      <c r="L62" s="225">
        <v>32.213157100802697</v>
      </c>
      <c r="M62" s="62" t="s">
        <v>42</v>
      </c>
    </row>
    <row r="63" spans="1:13" x14ac:dyDescent="0.25">
      <c r="A63" s="53">
        <f t="shared" si="0"/>
        <v>59</v>
      </c>
      <c r="B63" s="41" t="s">
        <v>28</v>
      </c>
      <c r="C63" s="160" t="s">
        <v>963</v>
      </c>
      <c r="D63" s="55">
        <v>-1.4243339981365399</v>
      </c>
      <c r="E63" s="55">
        <v>0.33252696488518302</v>
      </c>
      <c r="F63" s="55">
        <v>-4.2833639029194099</v>
      </c>
      <c r="G63" s="180">
        <v>2.51412565533116E-5</v>
      </c>
      <c r="H63" s="129">
        <v>5.6811413255174401E-2</v>
      </c>
      <c r="I63" s="55">
        <v>0.45118541130851098</v>
      </c>
      <c r="J63" s="55">
        <v>18.347206324833</v>
      </c>
      <c r="K63" s="44">
        <v>2.5141256553311698E-5</v>
      </c>
      <c r="L63" s="225">
        <v>34.863980599346498</v>
      </c>
      <c r="M63" s="62" t="s">
        <v>42</v>
      </c>
    </row>
    <row r="64" spans="1:13" x14ac:dyDescent="0.25">
      <c r="A64" s="53">
        <f t="shared" si="0"/>
        <v>60</v>
      </c>
      <c r="B64" s="41" t="s">
        <v>7</v>
      </c>
      <c r="C64" s="160" t="s">
        <v>963</v>
      </c>
      <c r="D64" s="55">
        <v>-3.7564356173284201</v>
      </c>
      <c r="E64" s="55">
        <v>0.82691719952903397</v>
      </c>
      <c r="F64" s="55">
        <v>-4.5426986153727</v>
      </c>
      <c r="G64" s="180">
        <v>8.0959665496700392E-6</v>
      </c>
      <c r="H64" s="129">
        <v>6.2014754621864697E-2</v>
      </c>
      <c r="I64" s="55">
        <v>1.11600661240736</v>
      </c>
      <c r="J64" s="55">
        <v>20.636110710109001</v>
      </c>
      <c r="K64" s="44">
        <v>8.0959665496703797E-6</v>
      </c>
      <c r="L64" s="225">
        <v>42.278367327458703</v>
      </c>
      <c r="M64" s="62" t="s">
        <v>42</v>
      </c>
    </row>
    <row r="65" spans="1:13" x14ac:dyDescent="0.25">
      <c r="A65" s="53">
        <f t="shared" si="0"/>
        <v>61</v>
      </c>
      <c r="B65" s="41" t="s">
        <v>11</v>
      </c>
      <c r="C65" s="160" t="s">
        <v>963</v>
      </c>
      <c r="D65" s="55">
        <v>-5.5374812676406604</v>
      </c>
      <c r="E65" s="55">
        <v>0.98179618730190099</v>
      </c>
      <c r="F65" s="55">
        <v>-5.6401535667584497</v>
      </c>
      <c r="G65" s="180">
        <v>7.4620727517028295E-8</v>
      </c>
      <c r="H65" s="129">
        <v>0.159800421977326</v>
      </c>
      <c r="I65" s="55">
        <v>0.94465240388217697</v>
      </c>
      <c r="J65" s="55">
        <v>31.811332256618002</v>
      </c>
      <c r="K65" s="44">
        <v>7.4620727517029499E-8</v>
      </c>
      <c r="L65" s="225">
        <v>414.17588217876602</v>
      </c>
      <c r="M65" s="62" t="s">
        <v>42</v>
      </c>
    </row>
    <row r="66" spans="1:13" ht="15.75" thickBot="1" x14ac:dyDescent="0.3">
      <c r="A66" s="53">
        <f t="shared" si="0"/>
        <v>62</v>
      </c>
      <c r="B66" s="48" t="s">
        <v>24</v>
      </c>
      <c r="C66" s="72" t="s">
        <v>963</v>
      </c>
      <c r="D66" s="59">
        <v>-25.5573819359285</v>
      </c>
      <c r="E66" s="59">
        <v>4.3373579958268698</v>
      </c>
      <c r="F66" s="59">
        <v>-5.8923847098898001</v>
      </c>
      <c r="G66" s="144">
        <v>6.3474276695642099E-8</v>
      </c>
      <c r="H66" s="118">
        <v>0.26821623113298099</v>
      </c>
      <c r="I66" s="59">
        <v>3.30740619382102</v>
      </c>
      <c r="J66" s="59">
        <v>34.720197569343</v>
      </c>
      <c r="K66" s="51">
        <v>6.3474276695644203E-8</v>
      </c>
      <c r="L66" s="226">
        <v>2263.7689024404099</v>
      </c>
      <c r="M66" s="64" t="s">
        <v>42</v>
      </c>
    </row>
  </sheetData>
  <mergeCells count="2">
    <mergeCell ref="H2:K2"/>
    <mergeCell ref="L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6"/>
  <sheetViews>
    <sheetView topLeftCell="C1" zoomScale="85" zoomScaleNormal="85" workbookViewId="0">
      <selection activeCell="X1" sqref="P1:X1048576"/>
    </sheetView>
  </sheetViews>
  <sheetFormatPr defaultRowHeight="15" x14ac:dyDescent="0.25"/>
  <cols>
    <col min="1" max="1" width="9.140625" style="232"/>
    <col min="2" max="2" width="51.85546875" style="232" customWidth="1"/>
    <col min="3" max="3" width="15" style="186" bestFit="1" customWidth="1"/>
    <col min="4" max="4" width="16.7109375" style="52" bestFit="1" customWidth="1"/>
    <col min="5" max="5" width="16" style="52" bestFit="1" customWidth="1"/>
    <col min="6" max="6" width="16.7109375" style="52" bestFit="1" customWidth="1"/>
    <col min="7" max="7" width="16" style="232" bestFit="1" customWidth="1"/>
    <col min="8" max="8" width="16.7109375" style="52" bestFit="1" customWidth="1"/>
    <col min="9" max="10" width="16" style="52" bestFit="1" customWidth="1"/>
    <col min="11" max="11" width="16" style="232" bestFit="1" customWidth="1"/>
    <col min="12" max="13" width="16" style="234" bestFit="1" customWidth="1"/>
    <col min="14" max="16384" width="9.140625" style="232"/>
  </cols>
  <sheetData>
    <row r="1" spans="1:13" ht="15.75" thickBot="1" x14ac:dyDescent="0.3"/>
    <row r="2" spans="1:13" ht="15.75" thickBot="1" x14ac:dyDescent="0.3">
      <c r="B2" s="310"/>
      <c r="C2" s="316"/>
      <c r="D2" s="309" t="s">
        <v>959</v>
      </c>
      <c r="E2" s="309"/>
      <c r="F2" s="309"/>
      <c r="G2" s="311"/>
      <c r="H2" s="411" t="s">
        <v>281</v>
      </c>
      <c r="I2" s="412"/>
      <c r="J2" s="412"/>
      <c r="K2" s="413"/>
      <c r="L2" s="414" t="s">
        <v>266</v>
      </c>
      <c r="M2" s="415"/>
    </row>
    <row r="3" spans="1:13" s="248" customFormat="1" ht="30.75" customHeight="1" thickBot="1" x14ac:dyDescent="0.3">
      <c r="B3" s="317" t="s">
        <v>1016</v>
      </c>
      <c r="C3" s="211" t="s">
        <v>0</v>
      </c>
      <c r="D3" s="213" t="s">
        <v>1</v>
      </c>
      <c r="E3" s="213" t="s">
        <v>2</v>
      </c>
      <c r="F3" s="212" t="s">
        <v>280</v>
      </c>
      <c r="G3" s="222" t="s">
        <v>3</v>
      </c>
      <c r="H3" s="227" t="s">
        <v>4</v>
      </c>
      <c r="I3" s="213" t="s">
        <v>5</v>
      </c>
      <c r="J3" s="214" t="s">
        <v>960</v>
      </c>
      <c r="K3" s="267" t="s">
        <v>99</v>
      </c>
      <c r="L3" s="308" t="s">
        <v>961</v>
      </c>
      <c r="M3" s="271" t="s">
        <v>962</v>
      </c>
    </row>
    <row r="4" spans="1:13" x14ac:dyDescent="0.25">
      <c r="B4" s="247"/>
      <c r="C4" s="318"/>
      <c r="D4" s="67"/>
      <c r="E4" s="67"/>
      <c r="F4" s="67"/>
      <c r="G4" s="236"/>
      <c r="H4" s="67"/>
      <c r="I4" s="67"/>
      <c r="J4" s="67"/>
      <c r="K4" s="236"/>
      <c r="L4" s="307"/>
      <c r="M4" s="218"/>
    </row>
    <row r="5" spans="1:13" x14ac:dyDescent="0.25">
      <c r="A5" s="53">
        <v>1</v>
      </c>
      <c r="B5" s="323" t="s">
        <v>48</v>
      </c>
      <c r="C5" s="319" t="s">
        <v>72</v>
      </c>
      <c r="D5" s="312">
        <v>26.5036570318758</v>
      </c>
      <c r="E5" s="312">
        <v>3.7659577466374001</v>
      </c>
      <c r="F5" s="312">
        <v>7.0376936797925396</v>
      </c>
      <c r="G5" s="313">
        <v>7.6605168846224698E-11</v>
      </c>
      <c r="H5" s="312">
        <v>0.25337728908429102</v>
      </c>
      <c r="I5" s="312">
        <v>1.0978191334668701</v>
      </c>
      <c r="J5" s="312">
        <v>49.529132330591899</v>
      </c>
      <c r="K5" s="313">
        <v>7.6605168846226701E-11</v>
      </c>
      <c r="L5" s="313">
        <v>6953119875.0892</v>
      </c>
      <c r="M5" s="253">
        <v>15499927.460000001</v>
      </c>
    </row>
    <row r="6" spans="1:13" x14ac:dyDescent="0.25">
      <c r="A6" s="53">
        <v>2</v>
      </c>
      <c r="B6" s="323" t="s">
        <v>67</v>
      </c>
      <c r="C6" s="319" t="s">
        <v>72</v>
      </c>
      <c r="D6" s="312">
        <v>221.11940709853201</v>
      </c>
      <c r="E6" s="312">
        <v>25.462466955686899</v>
      </c>
      <c r="F6" s="312">
        <v>8.6841313327319494</v>
      </c>
      <c r="G6" s="313">
        <v>2.03378541887473E-16</v>
      </c>
      <c r="H6" s="312">
        <v>0.189149626322031</v>
      </c>
      <c r="I6" s="312">
        <v>10.230494390570801</v>
      </c>
      <c r="J6" s="312">
        <v>75.414137004136805</v>
      </c>
      <c r="K6" s="313">
        <v>2.03378541887482E-16</v>
      </c>
      <c r="L6" s="313">
        <v>696560301.06760395</v>
      </c>
      <c r="M6" s="253">
        <v>8297455.7999999998</v>
      </c>
    </row>
    <row r="7" spans="1:13" x14ac:dyDescent="0.25">
      <c r="A7" s="53">
        <v>3</v>
      </c>
      <c r="B7" s="323" t="s">
        <v>39</v>
      </c>
      <c r="C7" s="319" t="s">
        <v>72</v>
      </c>
      <c r="D7" s="312">
        <v>15.403599073343999</v>
      </c>
      <c r="E7" s="312">
        <v>3.1813813576947898</v>
      </c>
      <c r="F7" s="312">
        <v>4.8417958557805099</v>
      </c>
      <c r="G7" s="313">
        <v>3.4031245876851599E-6</v>
      </c>
      <c r="H7" s="312">
        <v>0.13901493964487399</v>
      </c>
      <c r="I7" s="312">
        <v>0.83048040408231305</v>
      </c>
      <c r="J7" s="312">
        <v>23.442987109053298</v>
      </c>
      <c r="K7" s="313">
        <v>3.40312458768519E-6</v>
      </c>
      <c r="L7" s="313">
        <v>42783420.099702798</v>
      </c>
      <c r="M7" s="253">
        <v>46764.32</v>
      </c>
    </row>
    <row r="8" spans="1:13" x14ac:dyDescent="0.25">
      <c r="A8" s="53">
        <f t="shared" ref="A8:A66" si="0">A7+1</f>
        <v>4</v>
      </c>
      <c r="B8" s="323" t="s">
        <v>33</v>
      </c>
      <c r="C8" s="319" t="s">
        <v>72</v>
      </c>
      <c r="D8" s="312">
        <v>94.030872199717905</v>
      </c>
      <c r="E8" s="312">
        <v>21.781965405676701</v>
      </c>
      <c r="F8" s="312">
        <v>4.3169140363803802</v>
      </c>
      <c r="G8" s="313">
        <v>3.1559752039580702E-5</v>
      </c>
      <c r="H8" s="312">
        <v>0.12109490413792399</v>
      </c>
      <c r="I8" s="312">
        <v>5.4310621550026301</v>
      </c>
      <c r="J8" s="312">
        <v>18.635746797498001</v>
      </c>
      <c r="K8" s="313">
        <v>3.15597520395806E-5</v>
      </c>
      <c r="L8" s="313">
        <v>13914776.608916299</v>
      </c>
      <c r="M8" s="253">
        <v>11042.43</v>
      </c>
    </row>
    <row r="9" spans="1:13" x14ac:dyDescent="0.25">
      <c r="A9" s="53">
        <f t="shared" si="0"/>
        <v>5</v>
      </c>
      <c r="B9" s="323" t="s">
        <v>45</v>
      </c>
      <c r="C9" s="319" t="s">
        <v>72</v>
      </c>
      <c r="D9" s="312">
        <v>115.867897117247</v>
      </c>
      <c r="E9" s="312">
        <v>32.751518407852501</v>
      </c>
      <c r="F9" s="312">
        <v>3.5377870324774499</v>
      </c>
      <c r="G9" s="313">
        <v>6.0668991116558601E-4</v>
      </c>
      <c r="H9" s="312">
        <v>9.9691327253623604E-2</v>
      </c>
      <c r="I9" s="312">
        <v>5.6345022637028901</v>
      </c>
      <c r="J9" s="312">
        <v>12.5159370871656</v>
      </c>
      <c r="K9" s="313">
        <v>6.0668991116559002E-4</v>
      </c>
      <c r="L9" s="313">
        <v>267970103.49803799</v>
      </c>
      <c r="M9" s="253">
        <v>8602.17</v>
      </c>
    </row>
    <row r="10" spans="1:13" x14ac:dyDescent="0.25">
      <c r="A10" s="53">
        <f t="shared" si="0"/>
        <v>6</v>
      </c>
      <c r="B10" s="323" t="s">
        <v>65</v>
      </c>
      <c r="C10" s="319" t="s">
        <v>72</v>
      </c>
      <c r="D10" s="312">
        <v>75.139423759329304</v>
      </c>
      <c r="E10" s="312">
        <v>14.1320273286887</v>
      </c>
      <c r="F10" s="312">
        <v>5.3169599811622597</v>
      </c>
      <c r="G10" s="313">
        <v>2.0823904663351301E-7</v>
      </c>
      <c r="H10" s="312">
        <v>8.4096765368595602E-2</v>
      </c>
      <c r="I10" s="312">
        <v>5.1678509247130702</v>
      </c>
      <c r="J10" s="312">
        <v>28.270063441281</v>
      </c>
      <c r="K10" s="313">
        <v>2.0823904663350999E-7</v>
      </c>
      <c r="L10" s="313">
        <v>1114981.0679381399</v>
      </c>
      <c r="M10" s="253">
        <v>8575.76</v>
      </c>
    </row>
    <row r="11" spans="1:13" x14ac:dyDescent="0.25">
      <c r="A11" s="53">
        <f t="shared" si="0"/>
        <v>7</v>
      </c>
      <c r="B11" s="323" t="s">
        <v>34</v>
      </c>
      <c r="C11" s="319" t="s">
        <v>72</v>
      </c>
      <c r="D11" s="312">
        <v>241.08970071795</v>
      </c>
      <c r="E11" s="312">
        <v>66.674144840186301</v>
      </c>
      <c r="F11" s="312">
        <v>3.6159399013789701</v>
      </c>
      <c r="G11" s="313">
        <v>4.4857040122027599E-4</v>
      </c>
      <c r="H11" s="312">
        <v>9.5776476887601894E-2</v>
      </c>
      <c r="I11" s="312">
        <v>12.2786183487207</v>
      </c>
      <c r="J11" s="312">
        <v>13.0750213703845</v>
      </c>
      <c r="K11" s="313">
        <v>4.4857040122027599E-4</v>
      </c>
      <c r="L11" s="313">
        <v>115055507.70536099</v>
      </c>
      <c r="M11" s="253">
        <v>7297.42</v>
      </c>
    </row>
    <row r="12" spans="1:13" x14ac:dyDescent="0.25">
      <c r="A12" s="53">
        <f t="shared" si="0"/>
        <v>8</v>
      </c>
      <c r="B12" s="323" t="s">
        <v>43</v>
      </c>
      <c r="C12" s="319" t="s">
        <v>72</v>
      </c>
      <c r="D12" s="312">
        <v>23.9398807446535</v>
      </c>
      <c r="E12" s="312">
        <v>6.0470086070758597</v>
      </c>
      <c r="F12" s="312">
        <v>3.9589625714507002</v>
      </c>
      <c r="G12" s="313">
        <v>1.18211276167715E-4</v>
      </c>
      <c r="H12" s="312">
        <v>9.2475399546307499E-2</v>
      </c>
      <c r="I12" s="312">
        <v>1.6000561654209799</v>
      </c>
      <c r="J12" s="312">
        <v>15.6733846421475</v>
      </c>
      <c r="K12" s="313">
        <v>1.18211276167716E-4</v>
      </c>
      <c r="L12" s="313">
        <v>1637164.1144244201</v>
      </c>
      <c r="M12" s="253">
        <v>1960.9</v>
      </c>
    </row>
    <row r="13" spans="1:13" x14ac:dyDescent="0.25">
      <c r="A13" s="53">
        <f t="shared" si="0"/>
        <v>9</v>
      </c>
      <c r="B13" s="323" t="s">
        <v>66</v>
      </c>
      <c r="C13" s="319" t="s">
        <v>72</v>
      </c>
      <c r="D13" s="312">
        <v>126.96958990591899</v>
      </c>
      <c r="E13" s="312">
        <v>26.379856157305799</v>
      </c>
      <c r="F13" s="312">
        <v>4.8131266959450496</v>
      </c>
      <c r="G13" s="313">
        <v>2.3448946333546702E-6</v>
      </c>
      <c r="H13" s="312">
        <v>6.7752076358094104E-2</v>
      </c>
      <c r="I13" s="312">
        <v>10.0423638062154</v>
      </c>
      <c r="J13" s="312">
        <v>23.166188591218901</v>
      </c>
      <c r="K13" s="313">
        <v>2.3448946333546299E-6</v>
      </c>
      <c r="L13" s="313">
        <v>198518.12882681499</v>
      </c>
      <c r="M13" s="253">
        <v>1849.3</v>
      </c>
    </row>
    <row r="14" spans="1:13" x14ac:dyDescent="0.25">
      <c r="A14" s="53">
        <f t="shared" si="0"/>
        <v>10</v>
      </c>
      <c r="B14" s="323" t="s">
        <v>47</v>
      </c>
      <c r="C14" s="319" t="s">
        <v>72</v>
      </c>
      <c r="D14" s="312">
        <v>8.8448964025532995</v>
      </c>
      <c r="E14" s="312">
        <v>1.8992516131994901</v>
      </c>
      <c r="F14" s="312">
        <v>4.6570429852909898</v>
      </c>
      <c r="G14" s="313">
        <v>4.8319378394787701E-6</v>
      </c>
      <c r="H14" s="312">
        <v>6.4511444712996496E-2</v>
      </c>
      <c r="I14" s="312">
        <v>0.71764868867963905</v>
      </c>
      <c r="J14" s="312">
        <v>21.688049366848102</v>
      </c>
      <c r="K14" s="313">
        <v>4.8319378394787303E-6</v>
      </c>
      <c r="L14" s="313">
        <v>148558.92770434701</v>
      </c>
      <c r="M14" s="253">
        <v>1336.23</v>
      </c>
    </row>
    <row r="15" spans="1:13" x14ac:dyDescent="0.25">
      <c r="A15" s="53">
        <f t="shared" si="0"/>
        <v>11</v>
      </c>
      <c r="B15" s="323" t="s">
        <v>20</v>
      </c>
      <c r="C15" s="319" t="s">
        <v>72</v>
      </c>
      <c r="D15" s="312">
        <v>277.17900480166901</v>
      </c>
      <c r="E15" s="312">
        <v>62.0517540202327</v>
      </c>
      <c r="F15" s="312">
        <v>4.4669003991618297</v>
      </c>
      <c r="G15" s="313">
        <v>1.1586203584042799E-5</v>
      </c>
      <c r="H15" s="312">
        <v>6.4041203909266806E-2</v>
      </c>
      <c r="I15" s="312">
        <v>23.4594672266985</v>
      </c>
      <c r="J15" s="312">
        <v>19.953199176032101</v>
      </c>
      <c r="K15" s="313">
        <v>1.1586203584042599E-5</v>
      </c>
      <c r="L15" s="313">
        <v>93433.130548131696</v>
      </c>
      <c r="M15" s="268">
        <v>842.36</v>
      </c>
    </row>
    <row r="16" spans="1:13" x14ac:dyDescent="0.25">
      <c r="A16" s="53">
        <f t="shared" si="0"/>
        <v>12</v>
      </c>
      <c r="B16" s="323" t="s">
        <v>22</v>
      </c>
      <c r="C16" s="319" t="s">
        <v>72</v>
      </c>
      <c r="D16" s="312">
        <v>4.4970237658674002</v>
      </c>
      <c r="E16" s="312">
        <v>1.2417605650397501</v>
      </c>
      <c r="F16" s="312">
        <v>3.6214902393227599</v>
      </c>
      <c r="G16" s="312">
        <v>3.4826255580866603E-4</v>
      </c>
      <c r="H16" s="312">
        <v>4.17599350404078E-2</v>
      </c>
      <c r="I16" s="312">
        <v>0.41364767567498001</v>
      </c>
      <c r="J16" s="312">
        <v>13.11519155351</v>
      </c>
      <c r="K16" s="313">
        <v>3.48262555808665E-4</v>
      </c>
      <c r="L16" s="313">
        <v>39589.383945848502</v>
      </c>
      <c r="M16" s="268">
        <v>188.7</v>
      </c>
    </row>
    <row r="17" spans="1:13" x14ac:dyDescent="0.25">
      <c r="A17" s="53">
        <f t="shared" si="0"/>
        <v>13</v>
      </c>
      <c r="B17" s="323" t="s">
        <v>63</v>
      </c>
      <c r="C17" s="319" t="s">
        <v>72</v>
      </c>
      <c r="D17" s="312">
        <v>6.6429534128908703</v>
      </c>
      <c r="E17" s="312">
        <v>2.1356126092569698</v>
      </c>
      <c r="F17" s="312">
        <v>3.11056105592208</v>
      </c>
      <c r="G17" s="312">
        <v>2.3504731171081501E-3</v>
      </c>
      <c r="H17" s="312">
        <v>6.9031624016372306E-2</v>
      </c>
      <c r="I17" s="312">
        <v>0.51534997910581903</v>
      </c>
      <c r="J17" s="312">
        <v>9.6755900826190793</v>
      </c>
      <c r="K17" s="312">
        <v>2.3504731171081501E-3</v>
      </c>
      <c r="L17" s="313">
        <v>248502.439897253</v>
      </c>
      <c r="M17" s="268">
        <v>155.04</v>
      </c>
    </row>
    <row r="18" spans="1:13" x14ac:dyDescent="0.25">
      <c r="A18" s="53">
        <f t="shared" si="0"/>
        <v>14</v>
      </c>
      <c r="B18" s="323" t="s">
        <v>64</v>
      </c>
      <c r="C18" s="319" t="s">
        <v>72</v>
      </c>
      <c r="D18" s="312">
        <v>85.699471150220106</v>
      </c>
      <c r="E18" s="312">
        <v>27.3283136109422</v>
      </c>
      <c r="F18" s="312">
        <v>3.13592241256723</v>
      </c>
      <c r="G18" s="312">
        <v>2.1060166767837602E-3</v>
      </c>
      <c r="H18" s="312">
        <v>6.1418084748284398E-2</v>
      </c>
      <c r="I18" s="312">
        <v>6.9320729368019798</v>
      </c>
      <c r="J18" s="312">
        <v>9.8340093776415092</v>
      </c>
      <c r="K18" s="312">
        <v>2.1060166767837602E-3</v>
      </c>
      <c r="L18" s="313">
        <v>153774.82720482399</v>
      </c>
      <c r="M18" s="268">
        <v>137.32</v>
      </c>
    </row>
    <row r="19" spans="1:13" x14ac:dyDescent="0.25">
      <c r="A19" s="53">
        <f t="shared" si="0"/>
        <v>15</v>
      </c>
      <c r="B19" s="323" t="s">
        <v>12</v>
      </c>
      <c r="C19" s="319" t="s">
        <v>72</v>
      </c>
      <c r="D19" s="312">
        <v>13.084914410622</v>
      </c>
      <c r="E19" s="312">
        <v>3.6261691066019899</v>
      </c>
      <c r="F19" s="312">
        <v>3.6084677867888</v>
      </c>
      <c r="G19" s="312">
        <v>3.62474169007323E-4</v>
      </c>
      <c r="H19" s="312">
        <v>3.95401574096787E-2</v>
      </c>
      <c r="I19" s="312">
        <v>1.3747584583355601</v>
      </c>
      <c r="J19" s="312">
        <v>13.0210397682925</v>
      </c>
      <c r="K19" s="313">
        <v>3.6247416900732398E-4</v>
      </c>
      <c r="L19" s="313">
        <v>11550.2188794065</v>
      </c>
      <c r="M19" s="268">
        <v>105.07</v>
      </c>
    </row>
    <row r="20" spans="1:13" x14ac:dyDescent="0.25">
      <c r="A20" s="53">
        <f t="shared" si="0"/>
        <v>16</v>
      </c>
      <c r="B20" s="323" t="s">
        <v>38</v>
      </c>
      <c r="C20" s="319" t="s">
        <v>72</v>
      </c>
      <c r="D20" s="312">
        <v>12.5445885259082</v>
      </c>
      <c r="E20" s="312">
        <v>4.8274178548100801</v>
      </c>
      <c r="F20" s="312">
        <v>2.5986125301767</v>
      </c>
      <c r="G20" s="312">
        <v>1.10956565422849E-2</v>
      </c>
      <c r="H20" s="312">
        <v>6.4818100604286694E-2</v>
      </c>
      <c r="I20" s="312">
        <v>0.73923472344916197</v>
      </c>
      <c r="J20" s="312">
        <v>6.75278708199136</v>
      </c>
      <c r="K20" s="312">
        <v>1.10956565422849E-2</v>
      </c>
      <c r="L20" s="313">
        <v>10176284.141786</v>
      </c>
      <c r="M20" s="268">
        <v>90.57</v>
      </c>
    </row>
    <row r="21" spans="1:13" x14ac:dyDescent="0.25">
      <c r="A21" s="53">
        <f t="shared" si="0"/>
        <v>17</v>
      </c>
      <c r="B21" s="323" t="s">
        <v>46</v>
      </c>
      <c r="C21" s="319" t="s">
        <v>72</v>
      </c>
      <c r="D21" s="312">
        <v>27.395391291858299</v>
      </c>
      <c r="E21" s="312">
        <v>8.0282711276857892</v>
      </c>
      <c r="F21" s="312">
        <v>3.4123649857046199</v>
      </c>
      <c r="G21" s="313">
        <v>7.3372128891507503E-4</v>
      </c>
      <c r="H21" s="312">
        <v>3.4599168753260801E-2</v>
      </c>
      <c r="I21" s="312">
        <v>3.03153994499359</v>
      </c>
      <c r="J21" s="312">
        <v>11.6442347956629</v>
      </c>
      <c r="K21" s="312">
        <v>7.3372128891506202E-4</v>
      </c>
      <c r="L21" s="313">
        <v>7454.3977092917103</v>
      </c>
      <c r="M21" s="268">
        <v>66.37</v>
      </c>
    </row>
    <row r="22" spans="1:13" x14ac:dyDescent="0.25">
      <c r="A22" s="53">
        <f t="shared" si="0"/>
        <v>18</v>
      </c>
      <c r="B22" s="323" t="s">
        <v>68</v>
      </c>
      <c r="C22" s="319" t="s">
        <v>72</v>
      </c>
      <c r="D22" s="312">
        <v>37.283045344715703</v>
      </c>
      <c r="E22" s="312">
        <v>10.954093076218401</v>
      </c>
      <c r="F22" s="312">
        <v>3.4035720789754902</v>
      </c>
      <c r="G22" s="313">
        <v>7.5746860768094795E-4</v>
      </c>
      <c r="H22" s="312">
        <v>3.4636278095595503E-2</v>
      </c>
      <c r="I22" s="312">
        <v>4.1220050086810298</v>
      </c>
      <c r="J22" s="312">
        <v>11.5843028967815</v>
      </c>
      <c r="K22" s="312">
        <v>7.5746860768095099E-4</v>
      </c>
      <c r="L22" s="313">
        <v>7509.4869697989698</v>
      </c>
      <c r="M22" s="268">
        <v>65.760000000000005</v>
      </c>
    </row>
    <row r="23" spans="1:13" x14ac:dyDescent="0.25">
      <c r="A23" s="53">
        <f t="shared" si="0"/>
        <v>19</v>
      </c>
      <c r="B23" s="323" t="s">
        <v>10</v>
      </c>
      <c r="C23" s="319" t="s">
        <v>72</v>
      </c>
      <c r="D23" s="312">
        <v>10.282962418719899</v>
      </c>
      <c r="E23" s="312">
        <v>3.0659827351248299</v>
      </c>
      <c r="F23" s="312">
        <v>3.3538879071024099</v>
      </c>
      <c r="G23" s="313">
        <v>9.0096645681656201E-4</v>
      </c>
      <c r="H23" s="312">
        <v>3.3464855986335099E-2</v>
      </c>
      <c r="I23" s="312">
        <v>1.16151686072017</v>
      </c>
      <c r="J23" s="312">
        <v>11.248564093407801</v>
      </c>
      <c r="K23" s="312">
        <v>9.0096645681654705E-4</v>
      </c>
      <c r="L23" s="313">
        <v>6306.5239713499104</v>
      </c>
      <c r="M23" s="268">
        <v>56.94</v>
      </c>
    </row>
    <row r="24" spans="1:13" x14ac:dyDescent="0.25">
      <c r="A24" s="53">
        <f t="shared" si="0"/>
        <v>20</v>
      </c>
      <c r="B24" s="323" t="s">
        <v>27</v>
      </c>
      <c r="C24" s="319" t="s">
        <v>72</v>
      </c>
      <c r="D24" s="312">
        <v>24.194609946368701</v>
      </c>
      <c r="E24" s="312">
        <v>7.4700904602496596</v>
      </c>
      <c r="F24" s="312">
        <v>3.2388643852594101</v>
      </c>
      <c r="G24" s="312">
        <v>1.3633358970128399E-3</v>
      </c>
      <c r="H24" s="312">
        <v>3.6572637238483599E-2</v>
      </c>
      <c r="I24" s="312">
        <v>2.7270853311955401</v>
      </c>
      <c r="J24" s="312">
        <v>10.490242506101801</v>
      </c>
      <c r="K24" s="312">
        <v>1.3633358970128601E-3</v>
      </c>
      <c r="L24" s="313">
        <v>6416.0557896354203</v>
      </c>
      <c r="M24" s="268">
        <v>48.45</v>
      </c>
    </row>
    <row r="25" spans="1:13" x14ac:dyDescent="0.25">
      <c r="A25" s="53">
        <f t="shared" si="0"/>
        <v>21</v>
      </c>
      <c r="B25" s="323" t="s">
        <v>41</v>
      </c>
      <c r="C25" s="319" t="s">
        <v>72</v>
      </c>
      <c r="D25" s="312">
        <v>11.377001869493</v>
      </c>
      <c r="E25" s="312">
        <v>3.4998725003138298</v>
      </c>
      <c r="F25" s="312">
        <v>3.2506903804275198</v>
      </c>
      <c r="G25" s="312">
        <v>1.28361908582663E-3</v>
      </c>
      <c r="H25" s="312">
        <v>3.11053797196786E-2</v>
      </c>
      <c r="I25" s="312">
        <v>1.31381121658578</v>
      </c>
      <c r="J25" s="312">
        <v>10.566987949404</v>
      </c>
      <c r="K25" s="312">
        <v>1.28361908582665E-3</v>
      </c>
      <c r="L25" s="313">
        <v>5288.2083380404401</v>
      </c>
      <c r="M25" s="268">
        <v>45.63</v>
      </c>
    </row>
    <row r="26" spans="1:13" x14ac:dyDescent="0.25">
      <c r="A26" s="53">
        <f t="shared" si="0"/>
        <v>22</v>
      </c>
      <c r="B26" s="323" t="s">
        <v>57</v>
      </c>
      <c r="C26" s="319" t="s">
        <v>72</v>
      </c>
      <c r="D26" s="312">
        <v>17.881472742391601</v>
      </c>
      <c r="E26" s="312">
        <v>5.69865030287888</v>
      </c>
      <c r="F26" s="312">
        <v>3.1378434878445001</v>
      </c>
      <c r="G26" s="312">
        <v>1.8777475305702901E-3</v>
      </c>
      <c r="H26" s="312">
        <v>2.96007305643659E-2</v>
      </c>
      <c r="I26" s="312">
        <v>2.1020105740215098</v>
      </c>
      <c r="J26" s="312">
        <v>9.8460617542082094</v>
      </c>
      <c r="K26" s="312">
        <v>1.8777475305702799E-3</v>
      </c>
      <c r="L26" s="313">
        <v>4602.0868419216204</v>
      </c>
      <c r="M26" s="268">
        <v>36.409999999999997</v>
      </c>
    </row>
    <row r="27" spans="1:13" x14ac:dyDescent="0.25">
      <c r="A27" s="53">
        <f t="shared" si="0"/>
        <v>23</v>
      </c>
      <c r="B27" s="323" t="s">
        <v>18</v>
      </c>
      <c r="C27" s="319" t="s">
        <v>72</v>
      </c>
      <c r="D27" s="312">
        <v>166.21432569160001</v>
      </c>
      <c r="E27" s="312">
        <v>53.499901130065098</v>
      </c>
      <c r="F27" s="312">
        <v>3.1068155675187401</v>
      </c>
      <c r="G27" s="312">
        <v>2.08331854573771E-3</v>
      </c>
      <c r="H27" s="312">
        <v>2.9565128593731699E-2</v>
      </c>
      <c r="I27" s="312">
        <v>19.952833671921798</v>
      </c>
      <c r="J27" s="312">
        <v>9.6523029705768195</v>
      </c>
      <c r="K27" s="312">
        <v>2.08331854573771E-3</v>
      </c>
      <c r="L27" s="313">
        <v>3919.2239358637598</v>
      </c>
      <c r="M27" s="268">
        <v>32.64</v>
      </c>
    </row>
    <row r="28" spans="1:13" x14ac:dyDescent="0.25">
      <c r="A28" s="53">
        <f t="shared" si="0"/>
        <v>24</v>
      </c>
      <c r="B28" s="323" t="s">
        <v>30</v>
      </c>
      <c r="C28" s="319" t="s">
        <v>72</v>
      </c>
      <c r="D28" s="312">
        <v>9.4232121043044206</v>
      </c>
      <c r="E28" s="312">
        <v>3.2899932015502298</v>
      </c>
      <c r="F28" s="312">
        <v>2.8642041265812401</v>
      </c>
      <c r="G28" s="312">
        <v>4.6585236643753303E-3</v>
      </c>
      <c r="H28" s="312">
        <v>3.6903330008886598E-2</v>
      </c>
      <c r="I28" s="312">
        <v>1.0047652535376299</v>
      </c>
      <c r="J28" s="312">
        <v>8.2036652787250404</v>
      </c>
      <c r="K28" s="312">
        <v>4.6585236643753103E-3</v>
      </c>
      <c r="L28" s="313">
        <v>10173.6081473495</v>
      </c>
      <c r="M28" s="268">
        <v>29.43</v>
      </c>
    </row>
    <row r="29" spans="1:13" x14ac:dyDescent="0.25">
      <c r="A29" s="53">
        <f t="shared" si="0"/>
        <v>25</v>
      </c>
      <c r="B29" s="323" t="s">
        <v>54</v>
      </c>
      <c r="C29" s="319" t="s">
        <v>72</v>
      </c>
      <c r="D29" s="312">
        <v>28.897502493889199</v>
      </c>
      <c r="E29" s="312">
        <v>9.4470499237095797</v>
      </c>
      <c r="F29" s="312">
        <v>3.0588916886491901</v>
      </c>
      <c r="G29" s="312">
        <v>2.45465228125006E-3</v>
      </c>
      <c r="H29" s="312">
        <v>3.1140696978999599E-2</v>
      </c>
      <c r="I29" s="312">
        <v>3.5143598936575802</v>
      </c>
      <c r="J29" s="312">
        <v>9.3568183628871093</v>
      </c>
      <c r="K29" s="312">
        <v>2.4546522812500401E-3</v>
      </c>
      <c r="L29" s="313">
        <v>3553.3890502057502</v>
      </c>
      <c r="M29" s="268">
        <v>29.18</v>
      </c>
    </row>
    <row r="30" spans="1:13" x14ac:dyDescent="0.25">
      <c r="A30" s="53">
        <f t="shared" si="0"/>
        <v>26</v>
      </c>
      <c r="B30" s="323" t="s">
        <v>15</v>
      </c>
      <c r="C30" s="319" t="s">
        <v>72</v>
      </c>
      <c r="D30" s="312">
        <v>10.788992595318501</v>
      </c>
      <c r="E30" s="312">
        <v>3.78732213647055</v>
      </c>
      <c r="F30" s="312">
        <v>2.8487126805043599</v>
      </c>
      <c r="G30" s="312">
        <v>4.6841787769551597E-3</v>
      </c>
      <c r="H30" s="312">
        <v>2.24371608337872E-2</v>
      </c>
      <c r="I30" s="312">
        <v>1.46209589948749</v>
      </c>
      <c r="J30" s="312">
        <v>8.1151639360663399</v>
      </c>
      <c r="K30" s="312">
        <v>4.6841787769551597E-3</v>
      </c>
      <c r="L30" s="313">
        <v>1648.8778696049801</v>
      </c>
      <c r="M30" s="268">
        <v>15.88</v>
      </c>
    </row>
    <row r="31" spans="1:13" x14ac:dyDescent="0.25">
      <c r="A31" s="53">
        <f t="shared" si="0"/>
        <v>27</v>
      </c>
      <c r="B31" s="323" t="s">
        <v>23</v>
      </c>
      <c r="C31" s="319" t="s">
        <v>72</v>
      </c>
      <c r="D31" s="312">
        <v>19.392169282500099</v>
      </c>
      <c r="E31" s="312">
        <v>8.4340606524539705</v>
      </c>
      <c r="F31" s="312">
        <v>2.2992684166739701</v>
      </c>
      <c r="G31" s="312">
        <v>2.3294877903470401E-2</v>
      </c>
      <c r="H31" s="312">
        <v>3.5636837317271401E-2</v>
      </c>
      <c r="I31" s="312">
        <v>1.50762009091799</v>
      </c>
      <c r="J31" s="312">
        <v>5.2866352519144302</v>
      </c>
      <c r="K31" s="312">
        <v>2.3294877903470401E-2</v>
      </c>
      <c r="L31" s="313">
        <v>242380.745380437</v>
      </c>
      <c r="M31" s="268">
        <v>10.95</v>
      </c>
    </row>
    <row r="32" spans="1:13" x14ac:dyDescent="0.25">
      <c r="A32" s="53">
        <f t="shared" si="0"/>
        <v>28</v>
      </c>
      <c r="B32" s="335" t="s">
        <v>58</v>
      </c>
      <c r="C32" s="319" t="s">
        <v>72</v>
      </c>
      <c r="D32" s="312">
        <v>21.421504996146702</v>
      </c>
      <c r="E32" s="312">
        <v>8.5782458920699192</v>
      </c>
      <c r="F32" s="312">
        <v>2.4971894330925699</v>
      </c>
      <c r="G32" s="312">
        <v>1.3436677645912399E-2</v>
      </c>
      <c r="H32" s="312">
        <v>2.87317344312699E-2</v>
      </c>
      <c r="I32" s="312">
        <v>2.6156286480859001</v>
      </c>
      <c r="J32" s="312">
        <v>6.2359550647491897</v>
      </c>
      <c r="K32" s="312">
        <v>1.34366776459123E-2</v>
      </c>
      <c r="L32" s="313">
        <v>3448.6235034525098</v>
      </c>
      <c r="M32" s="268">
        <v>9.5299999999999994</v>
      </c>
    </row>
    <row r="33" spans="1:13" x14ac:dyDescent="0.25">
      <c r="A33" s="53">
        <f t="shared" si="0"/>
        <v>29</v>
      </c>
      <c r="B33" s="323" t="s">
        <v>21</v>
      </c>
      <c r="C33" s="319" t="s">
        <v>72</v>
      </c>
      <c r="D33" s="312">
        <v>1.0617823422347501</v>
      </c>
      <c r="E33" s="312">
        <v>0.442020287289421</v>
      </c>
      <c r="F33" s="312">
        <v>2.4021122395668</v>
      </c>
      <c r="G33" s="312">
        <v>1.6976450183144601E-2</v>
      </c>
      <c r="H33" s="312">
        <v>1.7297533213443499E-2</v>
      </c>
      <c r="I33" s="312">
        <v>0.15929775324700901</v>
      </c>
      <c r="J33" s="312">
        <v>5.7701432114766096</v>
      </c>
      <c r="K33" s="312">
        <v>1.6976450183144899E-2</v>
      </c>
      <c r="L33" s="217">
        <v>860.98331560250097</v>
      </c>
      <c r="M33" s="268">
        <v>5.62</v>
      </c>
    </row>
    <row r="34" spans="1:13" x14ac:dyDescent="0.25">
      <c r="A34" s="53">
        <f t="shared" si="0"/>
        <v>30</v>
      </c>
      <c r="B34" s="323" t="s">
        <v>9</v>
      </c>
      <c r="C34" s="319" t="s">
        <v>72</v>
      </c>
      <c r="D34" s="312">
        <v>9.9067474735590704</v>
      </c>
      <c r="E34" s="312">
        <v>4.1188230990184502</v>
      </c>
      <c r="F34" s="312">
        <v>2.4052374271475498</v>
      </c>
      <c r="G34" s="312">
        <v>1.6751497486518802E-2</v>
      </c>
      <c r="H34" s="312">
        <v>1.5249819248839501E-2</v>
      </c>
      <c r="I34" s="312">
        <v>1.6030579587138001</v>
      </c>
      <c r="J34" s="312">
        <v>5.7851670809513998</v>
      </c>
      <c r="K34" s="312">
        <v>1.6751497486518802E-2</v>
      </c>
      <c r="L34" s="217">
        <v>553.33167813489297</v>
      </c>
      <c r="M34" s="268">
        <v>5.16</v>
      </c>
    </row>
    <row r="35" spans="1:13" x14ac:dyDescent="0.25">
      <c r="A35" s="53">
        <f t="shared" si="0"/>
        <v>31</v>
      </c>
      <c r="B35" s="323" t="s">
        <v>61</v>
      </c>
      <c r="C35" s="319" t="s">
        <v>72</v>
      </c>
      <c r="D35" s="312">
        <v>3.9176277157485901</v>
      </c>
      <c r="E35" s="312">
        <v>1.7900767589311799</v>
      </c>
      <c r="F35" s="312">
        <v>2.18852498710039</v>
      </c>
      <c r="G35" s="312">
        <v>2.9940911062928701E-2</v>
      </c>
      <c r="H35" s="312">
        <v>2.0846301172108801E-2</v>
      </c>
      <c r="I35" s="312">
        <v>0.496813281709025</v>
      </c>
      <c r="J35" s="312">
        <v>4.78964161916279</v>
      </c>
      <c r="K35" s="312">
        <v>2.9940911062928701E-2</v>
      </c>
      <c r="L35" s="313">
        <v>2614.3557215813498</v>
      </c>
      <c r="M35" s="268">
        <v>3.71</v>
      </c>
    </row>
    <row r="36" spans="1:13" x14ac:dyDescent="0.25">
      <c r="A36" s="53">
        <f t="shared" si="0"/>
        <v>32</v>
      </c>
      <c r="B36" s="335" t="s">
        <v>29</v>
      </c>
      <c r="C36" s="319" t="s">
        <v>72</v>
      </c>
      <c r="D36" s="312">
        <v>16.823298475743101</v>
      </c>
      <c r="E36" s="312">
        <v>8.1885577651875696</v>
      </c>
      <c r="F36" s="312">
        <v>2.0544885873877399</v>
      </c>
      <c r="G36" s="312">
        <v>4.2029456614478003E-2</v>
      </c>
      <c r="H36" s="312">
        <v>2.5120107322664498E-2</v>
      </c>
      <c r="I36" s="312">
        <v>1.5722690930621499</v>
      </c>
      <c r="J36" s="312">
        <v>4.22092335570649</v>
      </c>
      <c r="K36" s="312">
        <v>4.2029456614478197E-2</v>
      </c>
      <c r="L36" s="313">
        <v>33865.2101465464</v>
      </c>
      <c r="M36" s="268">
        <v>2.57</v>
      </c>
    </row>
    <row r="37" spans="1:13" x14ac:dyDescent="0.25">
      <c r="A37" s="53">
        <f t="shared" si="0"/>
        <v>33</v>
      </c>
      <c r="B37" s="323" t="s">
        <v>35</v>
      </c>
      <c r="C37" s="319" t="s">
        <v>72</v>
      </c>
      <c r="D37" s="312">
        <v>22.559589720115302</v>
      </c>
      <c r="E37" s="312">
        <v>10.779449157541199</v>
      </c>
      <c r="F37" s="312">
        <v>2.0928332598825699</v>
      </c>
      <c r="G37" s="312">
        <v>3.72011047138626E-2</v>
      </c>
      <c r="H37" s="312">
        <v>1.10680188467143E-2</v>
      </c>
      <c r="I37" s="312">
        <v>4.0947493913893398</v>
      </c>
      <c r="J37" s="312">
        <v>4.3799510536706903</v>
      </c>
      <c r="K37" s="312">
        <v>3.7201104713862801E-2</v>
      </c>
      <c r="L37" s="217">
        <v>300.374547551538</v>
      </c>
      <c r="M37" s="268">
        <v>2.12</v>
      </c>
    </row>
    <row r="38" spans="1:13" x14ac:dyDescent="0.25">
      <c r="A38" s="53">
        <f t="shared" si="0"/>
        <v>34</v>
      </c>
      <c r="B38" s="323" t="s">
        <v>6</v>
      </c>
      <c r="C38" s="319" t="s">
        <v>72</v>
      </c>
      <c r="D38" s="312">
        <v>285.36163231574699</v>
      </c>
      <c r="E38" s="312">
        <v>136.77814117588201</v>
      </c>
      <c r="F38" s="312">
        <v>2.0863102090910899</v>
      </c>
      <c r="G38" s="312">
        <v>3.7845756881530301E-2</v>
      </c>
      <c r="H38" s="312">
        <v>1.1667509655785601E-2</v>
      </c>
      <c r="I38" s="312">
        <v>51.3723009933193</v>
      </c>
      <c r="J38" s="312">
        <v>4.3526902885577297</v>
      </c>
      <c r="K38" s="312">
        <v>3.7845756881530399E-2</v>
      </c>
      <c r="L38" s="217">
        <v>313.06006166629902</v>
      </c>
      <c r="M38" s="268">
        <v>2.08</v>
      </c>
    </row>
    <row r="39" spans="1:13" x14ac:dyDescent="0.25">
      <c r="A39" s="327">
        <f t="shared" si="0"/>
        <v>35</v>
      </c>
      <c r="B39" s="323" t="s">
        <v>59</v>
      </c>
      <c r="C39" s="319" t="s">
        <v>72</v>
      </c>
      <c r="D39" s="312">
        <v>5.9491738162628502</v>
      </c>
      <c r="E39" s="312">
        <v>2.9938820479165602</v>
      </c>
      <c r="F39" s="312">
        <v>1.98711028726161</v>
      </c>
      <c r="G39" s="312">
        <v>4.7870700281548301E-2</v>
      </c>
      <c r="H39" s="312">
        <v>1.02400470745565E-2</v>
      </c>
      <c r="I39" s="312">
        <v>1.0435920440512501</v>
      </c>
      <c r="J39" s="312">
        <v>3.94860729374092</v>
      </c>
      <c r="K39" s="312">
        <v>4.7870700281548197E-2</v>
      </c>
      <c r="L39" s="217">
        <v>357.57945000073198</v>
      </c>
      <c r="M39" s="268">
        <v>1.39</v>
      </c>
    </row>
    <row r="40" spans="1:13" x14ac:dyDescent="0.25">
      <c r="A40" s="53">
        <f t="shared" si="0"/>
        <v>36</v>
      </c>
      <c r="B40" s="321" t="s">
        <v>50</v>
      </c>
      <c r="C40" s="319" t="s">
        <v>72</v>
      </c>
      <c r="D40" s="312">
        <v>19.718343863578799</v>
      </c>
      <c r="E40" s="312">
        <v>10.165198739620701</v>
      </c>
      <c r="F40" s="312">
        <v>1.93978931142024</v>
      </c>
      <c r="G40" s="312">
        <v>5.3289293395707198E-2</v>
      </c>
      <c r="H40" s="312">
        <v>8.5863956999935303E-3</v>
      </c>
      <c r="I40" s="312">
        <v>4.0476555029926402</v>
      </c>
      <c r="J40" s="312">
        <v>3.7627825727002202</v>
      </c>
      <c r="K40" s="312">
        <v>5.3289293395707503E-2</v>
      </c>
      <c r="L40" s="217">
        <v>167.883824774647</v>
      </c>
      <c r="M40" s="268">
        <v>1</v>
      </c>
    </row>
    <row r="41" spans="1:13" x14ac:dyDescent="0.25">
      <c r="A41" s="53">
        <f t="shared" si="0"/>
        <v>37</v>
      </c>
      <c r="B41" s="321" t="s">
        <v>31</v>
      </c>
      <c r="C41" s="319" t="s">
        <v>72</v>
      </c>
      <c r="D41" s="312">
        <v>11.186812176220499</v>
      </c>
      <c r="E41" s="312">
        <v>5.7863265162028696</v>
      </c>
      <c r="F41" s="312">
        <v>1.93331851303157</v>
      </c>
      <c r="G41" s="312">
        <v>5.4765941930325197E-2</v>
      </c>
      <c r="H41" s="312">
        <v>1.49001547738013E-2</v>
      </c>
      <c r="I41" s="312">
        <v>1.8237076855485399</v>
      </c>
      <c r="J41" s="312">
        <v>3.7377204728306199</v>
      </c>
      <c r="K41" s="312">
        <v>5.47659419303251E-2</v>
      </c>
      <c r="L41" s="217">
        <v>530.72237408128797</v>
      </c>
      <c r="M41" s="268">
        <v>1</v>
      </c>
    </row>
    <row r="42" spans="1:13" x14ac:dyDescent="0.25">
      <c r="A42" s="53">
        <f t="shared" si="0"/>
        <v>38</v>
      </c>
      <c r="B42" s="321" t="s">
        <v>25</v>
      </c>
      <c r="C42" s="319" t="s">
        <v>72</v>
      </c>
      <c r="D42" s="312">
        <v>3.9065616694812402</v>
      </c>
      <c r="E42" s="312">
        <v>2.0476312780569801</v>
      </c>
      <c r="F42" s="312">
        <v>1.90784430348622</v>
      </c>
      <c r="G42" s="312">
        <v>5.7398871333889698E-2</v>
      </c>
      <c r="H42" s="312">
        <v>8.9901616131577902E-3</v>
      </c>
      <c r="I42" s="312">
        <v>0.72035325089177904</v>
      </c>
      <c r="J42" s="312">
        <v>3.63986988634483</v>
      </c>
      <c r="K42" s="312">
        <v>5.7398871333890197E-2</v>
      </c>
      <c r="L42" s="217">
        <v>277.65612759259199</v>
      </c>
      <c r="M42" s="268">
        <v>1</v>
      </c>
    </row>
    <row r="43" spans="1:13" x14ac:dyDescent="0.25">
      <c r="A43" s="53">
        <f t="shared" si="0"/>
        <v>39</v>
      </c>
      <c r="B43" s="321" t="s">
        <v>16</v>
      </c>
      <c r="C43" s="319" t="s">
        <v>72</v>
      </c>
      <c r="D43" s="312">
        <v>72.726097056252897</v>
      </c>
      <c r="E43" s="312">
        <v>39.024534421750403</v>
      </c>
      <c r="F43" s="312">
        <v>1.8635993518917899</v>
      </c>
      <c r="G43" s="312">
        <v>6.4414468972603597E-2</v>
      </c>
      <c r="H43" s="312">
        <v>1.6769188269747302E-2</v>
      </c>
      <c r="I43" s="312">
        <v>10.2140851527616</v>
      </c>
      <c r="J43" s="312">
        <v>3.4730025443715</v>
      </c>
      <c r="K43" s="312">
        <v>6.4414468972603597E-2</v>
      </c>
      <c r="L43" s="313">
        <v>1302.6091728915201</v>
      </c>
      <c r="M43" s="268">
        <v>1</v>
      </c>
    </row>
    <row r="44" spans="1:13" x14ac:dyDescent="0.25">
      <c r="A44" s="53">
        <f t="shared" si="0"/>
        <v>40</v>
      </c>
      <c r="B44" s="321" t="s">
        <v>17</v>
      </c>
      <c r="C44" s="319" t="s">
        <v>72</v>
      </c>
      <c r="D44" s="312">
        <v>20.4977172858252</v>
      </c>
      <c r="E44" s="312">
        <v>11.5158372830463</v>
      </c>
      <c r="F44" s="312">
        <v>1.77995891935726</v>
      </c>
      <c r="G44" s="312">
        <v>7.7746942521516593E-2</v>
      </c>
      <c r="H44" s="312">
        <v>1.85054712784294E-2</v>
      </c>
      <c r="I44" s="312">
        <v>2.7797912639441198</v>
      </c>
      <c r="J44" s="312">
        <v>3.16825375459947</v>
      </c>
      <c r="K44" s="312">
        <v>7.7746942521516496E-2</v>
      </c>
      <c r="L44" s="313">
        <v>1640.95013192238</v>
      </c>
      <c r="M44" s="268">
        <v>1</v>
      </c>
    </row>
    <row r="45" spans="1:13" x14ac:dyDescent="0.25">
      <c r="A45" s="53">
        <f t="shared" si="0"/>
        <v>41</v>
      </c>
      <c r="B45" s="321" t="s">
        <v>37</v>
      </c>
      <c r="C45" s="319" t="s">
        <v>72</v>
      </c>
      <c r="D45" s="312">
        <v>9.2992120209578495</v>
      </c>
      <c r="E45" s="312">
        <v>5.2676271335776104</v>
      </c>
      <c r="F45" s="312">
        <v>1.76535122649087</v>
      </c>
      <c r="G45" s="312">
        <v>7.8598616674446606E-2</v>
      </c>
      <c r="H45" s="312">
        <v>7.5020965303334002E-3</v>
      </c>
      <c r="I45" s="312">
        <v>1.779780567278</v>
      </c>
      <c r="J45" s="312">
        <v>3.1164649528728301</v>
      </c>
      <c r="K45" s="312">
        <v>7.8598616674446495E-2</v>
      </c>
      <c r="L45" s="217">
        <v>231.75135365373501</v>
      </c>
      <c r="M45" s="268">
        <v>1</v>
      </c>
    </row>
    <row r="46" spans="1:13" x14ac:dyDescent="0.25">
      <c r="A46" s="53">
        <f t="shared" si="0"/>
        <v>42</v>
      </c>
      <c r="B46" s="321" t="s">
        <v>44</v>
      </c>
      <c r="C46" s="319" t="s">
        <v>72</v>
      </c>
      <c r="D46" s="312">
        <v>6.1305368010233696</v>
      </c>
      <c r="E46" s="312">
        <v>3.73533763134638</v>
      </c>
      <c r="F46" s="312">
        <v>1.64122695350932</v>
      </c>
      <c r="G46" s="312">
        <v>0.102859476851392</v>
      </c>
      <c r="H46" s="312">
        <v>1.1164779684926501E-2</v>
      </c>
      <c r="I46" s="312">
        <v>0.98106817983910199</v>
      </c>
      <c r="J46" s="312">
        <v>2.6936259129255</v>
      </c>
      <c r="K46" s="312">
        <v>0.102859476851392</v>
      </c>
      <c r="L46" s="217">
        <v>589.18569198984005</v>
      </c>
      <c r="M46" s="268">
        <v>1</v>
      </c>
    </row>
    <row r="47" spans="1:13" x14ac:dyDescent="0.25">
      <c r="A47" s="53">
        <f t="shared" si="0"/>
        <v>43</v>
      </c>
      <c r="B47" s="321" t="s">
        <v>49</v>
      </c>
      <c r="C47" s="319" t="s">
        <v>72</v>
      </c>
      <c r="D47" s="312">
        <v>19.6240248225937</v>
      </c>
      <c r="E47" s="312">
        <v>13.4445661449544</v>
      </c>
      <c r="F47" s="312">
        <v>1.4596249972676401</v>
      </c>
      <c r="G47" s="312">
        <v>0.14545361338725599</v>
      </c>
      <c r="H47" s="312">
        <v>3.79198073724662E-3</v>
      </c>
      <c r="I47" s="312">
        <v>5.0334849338823098</v>
      </c>
      <c r="J47" s="312">
        <v>2.13050513264856</v>
      </c>
      <c r="K47" s="312">
        <v>0.14545361338725599</v>
      </c>
      <c r="L47" s="217">
        <v>68.970867131250301</v>
      </c>
      <c r="M47" s="268">
        <v>1</v>
      </c>
    </row>
    <row r="48" spans="1:13" x14ac:dyDescent="0.25">
      <c r="A48" s="53">
        <f t="shared" si="0"/>
        <v>44</v>
      </c>
      <c r="B48" s="321" t="s">
        <v>32</v>
      </c>
      <c r="C48" s="319" t="s">
        <v>72</v>
      </c>
      <c r="D48" s="312">
        <v>5.8564302392260599</v>
      </c>
      <c r="E48" s="312">
        <v>4.9755924680177399</v>
      </c>
      <c r="F48" s="312">
        <v>1.1770317357922999</v>
      </c>
      <c r="G48" s="312">
        <v>0.240208026456523</v>
      </c>
      <c r="H48" s="312">
        <v>1.4046071760934701E-3</v>
      </c>
      <c r="I48" s="312">
        <v>1.9092008704516701</v>
      </c>
      <c r="J48" s="312">
        <v>1.38540370706225</v>
      </c>
      <c r="K48" s="312">
        <v>0.24020802645652201</v>
      </c>
      <c r="L48" s="217">
        <v>32.099887149164601</v>
      </c>
      <c r="M48" s="268">
        <v>1</v>
      </c>
    </row>
    <row r="49" spans="1:13" x14ac:dyDescent="0.25">
      <c r="A49" s="53">
        <f t="shared" si="0"/>
        <v>45</v>
      </c>
      <c r="B49" s="321" t="s">
        <v>51</v>
      </c>
      <c r="C49" s="319" t="s">
        <v>72</v>
      </c>
      <c r="D49" s="312">
        <v>6.8594521462029796</v>
      </c>
      <c r="E49" s="312">
        <v>6.7892974448078398</v>
      </c>
      <c r="F49" s="312">
        <v>1.01033313122093</v>
      </c>
      <c r="G49" s="312">
        <v>0.313243627779203</v>
      </c>
      <c r="H49" s="313">
        <v>7.6931251655754096E-5</v>
      </c>
      <c r="I49" s="312">
        <v>2.43508238533341</v>
      </c>
      <c r="J49" s="312">
        <v>1.0207730360426901</v>
      </c>
      <c r="K49" s="312">
        <v>0.31324362777920201</v>
      </c>
      <c r="L49" s="217">
        <v>25.449847904491399</v>
      </c>
      <c r="M49" s="268">
        <v>1</v>
      </c>
    </row>
    <row r="50" spans="1:13" x14ac:dyDescent="0.25">
      <c r="A50" s="53">
        <f t="shared" si="0"/>
        <v>46</v>
      </c>
      <c r="B50" s="321" t="s">
        <v>36</v>
      </c>
      <c r="C50" s="319" t="s">
        <v>72</v>
      </c>
      <c r="D50" s="312">
        <v>2.4802497810873199</v>
      </c>
      <c r="E50" s="312">
        <v>3.20292484643891</v>
      </c>
      <c r="F50" s="312">
        <v>0.77437027092437705</v>
      </c>
      <c r="G50" s="312">
        <v>0.44046876248505701</v>
      </c>
      <c r="H50" s="312">
        <v>-3.8274572249965499E-3</v>
      </c>
      <c r="I50" s="312">
        <v>0.46708250925524902</v>
      </c>
      <c r="J50" s="312">
        <v>0.599649316491495</v>
      </c>
      <c r="K50" s="312">
        <v>0.44046876248505601</v>
      </c>
      <c r="L50" s="217">
        <v>250.46772725564301</v>
      </c>
      <c r="M50" s="268">
        <v>1</v>
      </c>
    </row>
    <row r="51" spans="1:13" x14ac:dyDescent="0.25">
      <c r="A51" s="53">
        <f t="shared" si="0"/>
        <v>47</v>
      </c>
      <c r="B51" s="321" t="s">
        <v>56</v>
      </c>
      <c r="C51" s="319" t="s">
        <v>72</v>
      </c>
      <c r="D51" s="312">
        <v>5.3804055085808304</v>
      </c>
      <c r="E51" s="312">
        <v>7.5548149239961599</v>
      </c>
      <c r="F51" s="312">
        <v>0.712182305286022</v>
      </c>
      <c r="G51" s="312">
        <v>0.47727397149797302</v>
      </c>
      <c r="H51" s="312">
        <v>-2.7300648068944102E-3</v>
      </c>
      <c r="I51" s="312">
        <v>2.3965663679847999</v>
      </c>
      <c r="J51" s="312">
        <v>0.50720363596251405</v>
      </c>
      <c r="K51" s="312">
        <v>0.47727397149797302</v>
      </c>
      <c r="L51" s="217">
        <v>14.9099787568521</v>
      </c>
      <c r="M51" s="268">
        <v>1</v>
      </c>
    </row>
    <row r="52" spans="1:13" x14ac:dyDescent="0.25">
      <c r="A52" s="53">
        <f t="shared" si="0"/>
        <v>48</v>
      </c>
      <c r="B52" s="321" t="s">
        <v>40</v>
      </c>
      <c r="C52" s="319" t="s">
        <v>72</v>
      </c>
      <c r="D52" s="312">
        <v>12.643114372001399</v>
      </c>
      <c r="E52" s="312">
        <v>24.1276991531101</v>
      </c>
      <c r="F52" s="312">
        <v>0.524008289881704</v>
      </c>
      <c r="G52" s="312">
        <v>0.60124738928260701</v>
      </c>
      <c r="H52" s="312">
        <v>-6.0818934229251997E-3</v>
      </c>
      <c r="I52" s="312">
        <v>4.5361066907075998</v>
      </c>
      <c r="J52" s="312">
        <v>0.27458468786474699</v>
      </c>
      <c r="K52" s="312">
        <v>0.60124738928260801</v>
      </c>
      <c r="L52" s="217">
        <v>24.757087711353499</v>
      </c>
      <c r="M52" s="268">
        <v>1</v>
      </c>
    </row>
    <row r="53" spans="1:13" x14ac:dyDescent="0.25">
      <c r="A53" s="53">
        <f t="shared" si="0"/>
        <v>49</v>
      </c>
      <c r="B53" s="321" t="s">
        <v>55</v>
      </c>
      <c r="C53" s="319" t="s">
        <v>72</v>
      </c>
      <c r="D53" s="312">
        <v>39.3209796552363</v>
      </c>
      <c r="E53" s="312">
        <v>155.263285399176</v>
      </c>
      <c r="F53" s="312">
        <v>0.25325355929538201</v>
      </c>
      <c r="G53" s="312">
        <v>0.80058201181662803</v>
      </c>
      <c r="H53" s="312">
        <v>-9.16935819831299E-3</v>
      </c>
      <c r="I53" s="312">
        <v>26.979662659599501</v>
      </c>
      <c r="J53" s="312">
        <v>6.4137365295779902E-2</v>
      </c>
      <c r="K53" s="312">
        <v>0.80058201181662803</v>
      </c>
      <c r="L53" s="217">
        <v>6.9953808131358901</v>
      </c>
      <c r="M53" s="268">
        <v>1</v>
      </c>
    </row>
    <row r="54" spans="1:13" x14ac:dyDescent="0.25">
      <c r="A54" s="53">
        <f t="shared" si="0"/>
        <v>50</v>
      </c>
      <c r="B54" s="321" t="s">
        <v>53</v>
      </c>
      <c r="C54" s="319" t="s">
        <v>72</v>
      </c>
      <c r="D54" s="312">
        <v>-0.29568302249619</v>
      </c>
      <c r="E54" s="312">
        <v>15.7795529472321</v>
      </c>
      <c r="F54" s="312">
        <v>-1.87383649894882E-2</v>
      </c>
      <c r="G54" s="312">
        <v>0.98507877441881397</v>
      </c>
      <c r="H54" s="312">
        <v>-7.7491949824122202E-3</v>
      </c>
      <c r="I54" s="312">
        <v>3.07545153791476</v>
      </c>
      <c r="J54" s="312">
        <v>3.5112632247925299E-4</v>
      </c>
      <c r="K54" s="312">
        <v>0.98507877441881497</v>
      </c>
      <c r="L54" s="217">
        <v>1.40732885259728</v>
      </c>
      <c r="M54" s="305" t="s">
        <v>1043</v>
      </c>
    </row>
    <row r="55" spans="1:13" x14ac:dyDescent="0.25">
      <c r="A55" s="53">
        <f t="shared" si="0"/>
        <v>51</v>
      </c>
      <c r="B55" s="321" t="s">
        <v>11</v>
      </c>
      <c r="C55" s="319" t="s">
        <v>72</v>
      </c>
      <c r="D55" s="312">
        <v>-0.14292119477031101</v>
      </c>
      <c r="E55" s="312">
        <v>3.4923551912693802</v>
      </c>
      <c r="F55" s="312">
        <v>-4.0924014581221101E-2</v>
      </c>
      <c r="G55" s="312">
        <v>0.96740717812743604</v>
      </c>
      <c r="H55" s="312">
        <v>-6.2007132933610204E-3</v>
      </c>
      <c r="I55" s="312">
        <v>1.0337680722951901</v>
      </c>
      <c r="J55" s="312">
        <v>1.67477496944396E-3</v>
      </c>
      <c r="K55" s="312">
        <v>0.96740717812743604</v>
      </c>
      <c r="L55" s="217">
        <v>1.5239902348581</v>
      </c>
      <c r="M55" s="305" t="s">
        <v>1043</v>
      </c>
    </row>
    <row r="56" spans="1:13" x14ac:dyDescent="0.25">
      <c r="A56" s="53">
        <f t="shared" si="0"/>
        <v>52</v>
      </c>
      <c r="B56" s="321" t="s">
        <v>7</v>
      </c>
      <c r="C56" s="319" t="s">
        <v>72</v>
      </c>
      <c r="D56" s="312">
        <v>-1.2254753657666699</v>
      </c>
      <c r="E56" s="312">
        <v>3.0794200800353599</v>
      </c>
      <c r="F56" s="312">
        <v>-0.39795654178906298</v>
      </c>
      <c r="G56" s="312">
        <v>0.69094908170590896</v>
      </c>
      <c r="H56" s="312">
        <v>-2.8418261233891201E-3</v>
      </c>
      <c r="I56" s="312">
        <v>1.1539446658038599</v>
      </c>
      <c r="J56" s="312">
        <v>0.15836940915271</v>
      </c>
      <c r="K56" s="312">
        <v>0.69094908170590896</v>
      </c>
      <c r="L56" s="217">
        <v>4.6974170691745902</v>
      </c>
      <c r="M56" s="305" t="s">
        <v>1043</v>
      </c>
    </row>
    <row r="57" spans="1:13" x14ac:dyDescent="0.25">
      <c r="A57" s="53">
        <f t="shared" si="0"/>
        <v>53</v>
      </c>
      <c r="B57" s="321" t="s">
        <v>28</v>
      </c>
      <c r="C57" s="319" t="s">
        <v>72</v>
      </c>
      <c r="D57" s="312">
        <v>-0.56539649349704102</v>
      </c>
      <c r="E57" s="312">
        <v>1.2640514700129999</v>
      </c>
      <c r="F57" s="312">
        <v>-0.44728913886016403</v>
      </c>
      <c r="G57" s="312">
        <v>0.65500369137621695</v>
      </c>
      <c r="H57" s="312">
        <v>-2.7852793803828601E-3</v>
      </c>
      <c r="I57" s="312">
        <v>0.46522147644363299</v>
      </c>
      <c r="J57" s="312">
        <v>0.200067573742267</v>
      </c>
      <c r="K57" s="312">
        <v>0.65500369137621695</v>
      </c>
      <c r="L57" s="217">
        <v>5.4941178295693103</v>
      </c>
      <c r="M57" s="305" t="s">
        <v>1043</v>
      </c>
    </row>
    <row r="58" spans="1:13" x14ac:dyDescent="0.25">
      <c r="A58" s="53">
        <f t="shared" si="0"/>
        <v>54</v>
      </c>
      <c r="B58" s="321" t="s">
        <v>8</v>
      </c>
      <c r="C58" s="319" t="s">
        <v>72</v>
      </c>
      <c r="D58" s="312">
        <v>-41.843919887142803</v>
      </c>
      <c r="E58" s="312">
        <v>60.351808731153703</v>
      </c>
      <c r="F58" s="312">
        <v>-0.69333331952888</v>
      </c>
      <c r="G58" s="312">
        <v>0.489575176120985</v>
      </c>
      <c r="H58" s="312">
        <v>-4.7431999925067097E-3</v>
      </c>
      <c r="I58" s="312">
        <v>10.342355343575599</v>
      </c>
      <c r="J58" s="312">
        <v>0.48071109196893802</v>
      </c>
      <c r="K58" s="312">
        <v>0.489575176120984</v>
      </c>
      <c r="L58" s="217">
        <v>78.928486784299906</v>
      </c>
      <c r="M58" s="305" t="s">
        <v>1043</v>
      </c>
    </row>
    <row r="59" spans="1:13" x14ac:dyDescent="0.25">
      <c r="A59" s="53">
        <f t="shared" si="0"/>
        <v>55</v>
      </c>
      <c r="B59" s="321" t="s">
        <v>62</v>
      </c>
      <c r="C59" s="319" t="s">
        <v>72</v>
      </c>
      <c r="D59" s="312">
        <v>-5.6602272463849603</v>
      </c>
      <c r="E59" s="312">
        <v>7.54604484433262</v>
      </c>
      <c r="F59" s="312">
        <v>-0.75009191744149395</v>
      </c>
      <c r="G59" s="312">
        <v>0.45380329156274601</v>
      </c>
      <c r="H59" s="312">
        <v>-1.4949349600867901E-3</v>
      </c>
      <c r="I59" s="312">
        <v>2.8016740920563601</v>
      </c>
      <c r="J59" s="312">
        <v>0.56263788461105901</v>
      </c>
      <c r="K59" s="312">
        <v>0.45380329156274501</v>
      </c>
      <c r="L59" s="217">
        <v>12.0522414864237</v>
      </c>
      <c r="M59" s="305" t="s">
        <v>1043</v>
      </c>
    </row>
    <row r="60" spans="1:13" x14ac:dyDescent="0.25">
      <c r="A60" s="53">
        <f t="shared" si="0"/>
        <v>56</v>
      </c>
      <c r="B60" s="321" t="s">
        <v>26</v>
      </c>
      <c r="C60" s="319" t="s">
        <v>72</v>
      </c>
      <c r="D60" s="312">
        <v>-3.22234925363475</v>
      </c>
      <c r="E60" s="312">
        <v>4.0536040248157903</v>
      </c>
      <c r="F60" s="312">
        <v>-0.79493439268064103</v>
      </c>
      <c r="G60" s="312">
        <v>0.429338773185856</v>
      </c>
      <c r="H60" s="312">
        <v>-5.2112318020614001E-3</v>
      </c>
      <c r="I60" s="312">
        <v>0.53044359018799903</v>
      </c>
      <c r="J60" s="312">
        <v>0.63192068866654205</v>
      </c>
      <c r="K60" s="312">
        <v>0.429338773185856</v>
      </c>
      <c r="L60" s="217">
        <v>502.82307483584998</v>
      </c>
      <c r="M60" s="305" t="s">
        <v>1043</v>
      </c>
    </row>
    <row r="61" spans="1:13" x14ac:dyDescent="0.25">
      <c r="A61" s="53">
        <f t="shared" si="0"/>
        <v>57</v>
      </c>
      <c r="B61" s="321" t="s">
        <v>19</v>
      </c>
      <c r="C61" s="319" t="s">
        <v>72</v>
      </c>
      <c r="D61" s="312">
        <v>-20.435128755526499</v>
      </c>
      <c r="E61" s="312">
        <v>24.569439777857799</v>
      </c>
      <c r="F61" s="312">
        <v>-0.83172953637887903</v>
      </c>
      <c r="G61" s="312">
        <v>0.407213654311116</v>
      </c>
      <c r="H61" s="312">
        <v>-2.5538275562970699E-3</v>
      </c>
      <c r="I61" s="312">
        <v>4.6284504919240304</v>
      </c>
      <c r="J61" s="312">
        <v>0.691774021685024</v>
      </c>
      <c r="K61" s="312">
        <v>0.407213654311116</v>
      </c>
      <c r="L61" s="217">
        <v>110.64981385556599</v>
      </c>
      <c r="M61" s="305" t="s">
        <v>1043</v>
      </c>
    </row>
    <row r="62" spans="1:13" x14ac:dyDescent="0.25">
      <c r="A62" s="53">
        <f t="shared" si="0"/>
        <v>58</v>
      </c>
      <c r="B62" s="321" t="s">
        <v>13</v>
      </c>
      <c r="C62" s="319" t="s">
        <v>72</v>
      </c>
      <c r="D62" s="312">
        <v>-3.13083145500083</v>
      </c>
      <c r="E62" s="312">
        <v>3.5120544789146799</v>
      </c>
      <c r="F62" s="312">
        <v>-0.89145298679089502</v>
      </c>
      <c r="G62" s="312">
        <v>0.373910238197463</v>
      </c>
      <c r="H62" s="312">
        <v>-1.16790543660871E-3</v>
      </c>
      <c r="I62" s="312">
        <v>1.0466903726973</v>
      </c>
      <c r="J62" s="312">
        <v>0.79468842765840997</v>
      </c>
      <c r="K62" s="312">
        <v>0.373910238197462</v>
      </c>
      <c r="L62" s="217">
        <v>29.911921833873802</v>
      </c>
      <c r="M62" s="305" t="s">
        <v>1043</v>
      </c>
    </row>
    <row r="63" spans="1:13" x14ac:dyDescent="0.25">
      <c r="A63" s="53">
        <f t="shared" si="0"/>
        <v>59</v>
      </c>
      <c r="B63" s="321" t="s">
        <v>52</v>
      </c>
      <c r="C63" s="319" t="s">
        <v>72</v>
      </c>
      <c r="D63" s="312">
        <v>-18.739431922967999</v>
      </c>
      <c r="E63" s="312">
        <v>19.536974201059799</v>
      </c>
      <c r="F63" s="312">
        <v>-0.95917779949524495</v>
      </c>
      <c r="G63" s="312">
        <v>0.33821666823387297</v>
      </c>
      <c r="H63" s="312">
        <v>-2.5722997325106002E-4</v>
      </c>
      <c r="I63" s="312">
        <v>7.5930196200074001</v>
      </c>
      <c r="J63" s="312">
        <v>0.92002205104453905</v>
      </c>
      <c r="K63" s="312">
        <v>0.33821666823387297</v>
      </c>
      <c r="L63" s="217">
        <v>18.3831557213704</v>
      </c>
      <c r="M63" s="305" t="s">
        <v>1043</v>
      </c>
    </row>
    <row r="64" spans="1:13" x14ac:dyDescent="0.25">
      <c r="A64" s="53">
        <f t="shared" si="0"/>
        <v>60</v>
      </c>
      <c r="B64" s="321" t="s">
        <v>14</v>
      </c>
      <c r="C64" s="319" t="s">
        <v>72</v>
      </c>
      <c r="D64" s="312">
        <v>-4.6234104131667904</v>
      </c>
      <c r="E64" s="312">
        <v>3.9852425428827001</v>
      </c>
      <c r="F64" s="312">
        <v>-1.1601327556396199</v>
      </c>
      <c r="G64" s="312">
        <v>0.2469202622708</v>
      </c>
      <c r="H64" s="312">
        <v>1.1516987629332999E-3</v>
      </c>
      <c r="I64" s="312">
        <v>1.5251826618729101</v>
      </c>
      <c r="J64" s="312">
        <v>1.3459080107079999</v>
      </c>
      <c r="K64" s="312">
        <v>0.2469202622708</v>
      </c>
      <c r="L64" s="217">
        <v>31.045939510733302</v>
      </c>
      <c r="M64" s="305" t="s">
        <v>1043</v>
      </c>
    </row>
    <row r="65" spans="1:13" x14ac:dyDescent="0.25">
      <c r="A65" s="53">
        <f t="shared" si="0"/>
        <v>61</v>
      </c>
      <c r="B65" s="321" t="s">
        <v>24</v>
      </c>
      <c r="C65" s="319" t="s">
        <v>72</v>
      </c>
      <c r="D65" s="312">
        <v>-38.5041273079365</v>
      </c>
      <c r="E65" s="312">
        <v>18.977183896613901</v>
      </c>
      <c r="F65" s="312">
        <v>-2.0289694992525602</v>
      </c>
      <c r="G65" s="312">
        <v>4.5383362148115197E-2</v>
      </c>
      <c r="H65" s="312">
        <v>3.2767291804203402E-2</v>
      </c>
      <c r="I65" s="312">
        <v>3.80243357685461</v>
      </c>
      <c r="J65" s="312">
        <v>4.1167172288971798</v>
      </c>
      <c r="K65" s="312">
        <v>4.5383362148115197E-2</v>
      </c>
      <c r="L65" s="313">
        <v>20089.3721229517</v>
      </c>
      <c r="M65" s="305" t="s">
        <v>1043</v>
      </c>
    </row>
    <row r="66" spans="1:13" ht="15.75" thickBot="1" x14ac:dyDescent="0.3">
      <c r="A66" s="53">
        <f t="shared" si="0"/>
        <v>62</v>
      </c>
      <c r="B66" s="322" t="s">
        <v>60</v>
      </c>
      <c r="C66" s="320" t="s">
        <v>72</v>
      </c>
      <c r="D66" s="314">
        <v>-22.044049467278501</v>
      </c>
      <c r="E66" s="314">
        <v>7.9002202620455497</v>
      </c>
      <c r="F66" s="314">
        <v>-2.79030821117522</v>
      </c>
      <c r="G66" s="314">
        <v>6.1056263052023402E-3</v>
      </c>
      <c r="H66" s="314">
        <v>5.1884982009881501E-2</v>
      </c>
      <c r="I66" s="314">
        <v>1.5067557997952401</v>
      </c>
      <c r="J66" s="314">
        <v>7.78581991335186</v>
      </c>
      <c r="K66" s="314">
        <v>6.1056263052023298E-3</v>
      </c>
      <c r="L66" s="315">
        <v>1210537.3070427501</v>
      </c>
      <c r="M66" s="306" t="s">
        <v>1043</v>
      </c>
    </row>
  </sheetData>
  <mergeCells count="2">
    <mergeCell ref="H2:K2"/>
    <mergeCell ref="L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7"/>
  <sheetViews>
    <sheetView topLeftCell="A13" zoomScale="85" zoomScaleNormal="85" workbookViewId="0">
      <selection activeCell="M30" sqref="M30"/>
    </sheetView>
  </sheetViews>
  <sheetFormatPr defaultRowHeight="15" x14ac:dyDescent="0.25"/>
  <cols>
    <col min="1" max="1" width="9.140625" style="232"/>
    <col min="2" max="2" width="47.140625" bestFit="1" customWidth="1"/>
    <col min="3" max="6" width="14.85546875" customWidth="1"/>
    <col min="7" max="9" width="31.28515625" customWidth="1"/>
    <col min="10" max="11" width="12" bestFit="1" customWidth="1"/>
    <col min="12" max="13" width="12" style="234" bestFit="1" customWidth="1"/>
  </cols>
  <sheetData>
    <row r="1" spans="1:14" ht="15.75" thickBot="1" x14ac:dyDescent="0.3"/>
    <row r="2" spans="1:14" ht="15.75" thickBot="1" x14ac:dyDescent="0.3">
      <c r="B2" s="421" t="s">
        <v>1016</v>
      </c>
      <c r="C2" s="416" t="s">
        <v>964</v>
      </c>
      <c r="D2" s="417"/>
      <c r="E2" s="417"/>
      <c r="F2" s="418"/>
      <c r="G2" s="423" t="s">
        <v>965</v>
      </c>
      <c r="H2" s="424"/>
      <c r="I2" s="425"/>
      <c r="J2" s="416" t="s">
        <v>966</v>
      </c>
      <c r="K2" s="418"/>
      <c r="L2" s="419" t="s">
        <v>266</v>
      </c>
      <c r="M2" s="420"/>
    </row>
    <row r="3" spans="1:14" ht="48" customHeight="1" thickBot="1" x14ac:dyDescent="0.3">
      <c r="A3" s="248"/>
      <c r="B3" s="422"/>
      <c r="C3" s="259" t="s">
        <v>970</v>
      </c>
      <c r="D3" s="266" t="s">
        <v>971</v>
      </c>
      <c r="E3" s="266" t="s">
        <v>972</v>
      </c>
      <c r="F3" s="220" t="s">
        <v>973</v>
      </c>
      <c r="G3" s="259" t="s">
        <v>974</v>
      </c>
      <c r="H3" s="266" t="s">
        <v>967</v>
      </c>
      <c r="I3" s="267" t="s">
        <v>968</v>
      </c>
      <c r="J3" s="255" t="s">
        <v>969</v>
      </c>
      <c r="K3" s="267" t="s">
        <v>99</v>
      </c>
      <c r="L3" s="223" t="s">
        <v>961</v>
      </c>
      <c r="M3" s="271" t="s">
        <v>962</v>
      </c>
    </row>
    <row r="4" spans="1:14" x14ac:dyDescent="0.25">
      <c r="B4" s="242"/>
      <c r="C4" s="240"/>
      <c r="D4" s="236"/>
      <c r="E4" s="236"/>
      <c r="F4" s="241"/>
      <c r="G4" s="240"/>
      <c r="H4" s="236"/>
      <c r="I4" s="241"/>
      <c r="J4" s="240"/>
      <c r="K4" s="241"/>
      <c r="L4" s="224"/>
      <c r="M4" s="218"/>
    </row>
    <row r="5" spans="1:14" x14ac:dyDescent="0.25">
      <c r="A5" s="53">
        <v>1</v>
      </c>
      <c r="B5" s="243" t="s">
        <v>6</v>
      </c>
      <c r="C5" s="237">
        <v>24905</v>
      </c>
      <c r="D5" s="235">
        <v>2812402</v>
      </c>
      <c r="E5" s="235">
        <v>29638</v>
      </c>
      <c r="F5" s="245">
        <v>8461052</v>
      </c>
      <c r="G5" s="272" t="s">
        <v>429</v>
      </c>
      <c r="H5" s="252" t="s">
        <v>430</v>
      </c>
      <c r="I5" s="249" t="s">
        <v>431</v>
      </c>
      <c r="J5" s="299">
        <v>12406.0081618442</v>
      </c>
      <c r="K5" s="253" t="s">
        <v>432</v>
      </c>
      <c r="L5" s="275">
        <v>4.46623034891432</v>
      </c>
      <c r="M5" s="268">
        <v>4.3810896123656198</v>
      </c>
      <c r="N5" s="233"/>
    </row>
    <row r="6" spans="1:14" x14ac:dyDescent="0.25">
      <c r="A6" s="53">
        <f t="shared" ref="A6:A43" si="0">A5+1</f>
        <v>2</v>
      </c>
      <c r="B6" s="243" t="s">
        <v>17</v>
      </c>
      <c r="C6" s="237">
        <v>285</v>
      </c>
      <c r="D6" s="235">
        <v>815195</v>
      </c>
      <c r="E6" s="235">
        <v>405</v>
      </c>
      <c r="F6" s="245">
        <v>3290915</v>
      </c>
      <c r="G6" s="272" t="s">
        <v>433</v>
      </c>
      <c r="H6" s="252" t="s">
        <v>434</v>
      </c>
      <c r="I6" s="249" t="s">
        <v>435</v>
      </c>
      <c r="J6" s="299">
        <v>199.48034623731101</v>
      </c>
      <c r="K6" s="253">
        <v>1.3625523579684E-45</v>
      </c>
      <c r="L6" s="275">
        <v>5.1263315287241502</v>
      </c>
      <c r="M6" s="268">
        <v>4.3162087616323497</v>
      </c>
      <c r="N6" s="233"/>
    </row>
    <row r="7" spans="1:14" x14ac:dyDescent="0.25">
      <c r="A7" s="53">
        <f t="shared" si="0"/>
        <v>3</v>
      </c>
      <c r="B7" s="243" t="s">
        <v>7</v>
      </c>
      <c r="C7" s="237">
        <v>276</v>
      </c>
      <c r="D7" s="235">
        <v>2869033</v>
      </c>
      <c r="E7" s="235">
        <v>369</v>
      </c>
      <c r="F7" s="245">
        <v>8057981</v>
      </c>
      <c r="G7" s="272" t="s">
        <v>436</v>
      </c>
      <c r="H7" s="252" t="s">
        <v>437</v>
      </c>
      <c r="I7" s="249" t="s">
        <v>438</v>
      </c>
      <c r="J7" s="299">
        <v>91.062593176428607</v>
      </c>
      <c r="K7" s="253">
        <v>7.0347585650476596E-22</v>
      </c>
      <c r="L7" s="275">
        <v>3.62118105740816</v>
      </c>
      <c r="M7" s="268">
        <v>2.99431908650749</v>
      </c>
      <c r="N7" s="233"/>
    </row>
    <row r="8" spans="1:14" x14ac:dyDescent="0.25">
      <c r="A8" s="53">
        <f t="shared" si="0"/>
        <v>4</v>
      </c>
      <c r="B8" s="243" t="s">
        <v>16</v>
      </c>
      <c r="C8" s="237">
        <v>401</v>
      </c>
      <c r="D8" s="235">
        <v>1395418</v>
      </c>
      <c r="E8" s="235">
        <v>881</v>
      </c>
      <c r="F8" s="245">
        <v>5883930</v>
      </c>
      <c r="G8" s="272" t="s">
        <v>439</v>
      </c>
      <c r="H8" s="252" t="s">
        <v>440</v>
      </c>
      <c r="I8" s="249" t="s">
        <v>441</v>
      </c>
      <c r="J8" s="299">
        <v>121.29836479497899</v>
      </c>
      <c r="K8" s="253">
        <v>1.6572092377926501E-28</v>
      </c>
      <c r="L8" s="275">
        <v>3.24696303471254</v>
      </c>
      <c r="M8" s="268">
        <v>2.8020077587698502</v>
      </c>
      <c r="N8" s="233"/>
    </row>
    <row r="9" spans="1:14" x14ac:dyDescent="0.25">
      <c r="A9" s="53">
        <f t="shared" si="0"/>
        <v>5</v>
      </c>
      <c r="B9" s="243" t="s">
        <v>8</v>
      </c>
      <c r="C9" s="237">
        <v>2858</v>
      </c>
      <c r="D9" s="235">
        <v>1031008</v>
      </c>
      <c r="E9" s="235">
        <v>2213</v>
      </c>
      <c r="F9" s="245">
        <v>1376378</v>
      </c>
      <c r="G9" s="272" t="s">
        <v>442</v>
      </c>
      <c r="H9" s="252" t="s">
        <v>443</v>
      </c>
      <c r="I9" s="249" t="s">
        <v>444</v>
      </c>
      <c r="J9" s="299">
        <v>378.42183417768501</v>
      </c>
      <c r="K9" s="253">
        <v>1.3761468016118099E-84</v>
      </c>
      <c r="L9" s="275">
        <v>2.8371831054214902</v>
      </c>
      <c r="M9" s="268">
        <v>2.6416750181797699</v>
      </c>
      <c r="N9" s="233"/>
    </row>
    <row r="10" spans="1:14" x14ac:dyDescent="0.25">
      <c r="A10" s="53">
        <f t="shared" si="0"/>
        <v>6</v>
      </c>
      <c r="B10" s="243" t="s">
        <v>20</v>
      </c>
      <c r="C10" s="237">
        <v>17894</v>
      </c>
      <c r="D10" s="235">
        <v>2498640</v>
      </c>
      <c r="E10" s="235">
        <v>38539</v>
      </c>
      <c r="F10" s="245">
        <v>8539614</v>
      </c>
      <c r="G10" s="272" t="s">
        <v>445</v>
      </c>
      <c r="H10" s="252" t="s">
        <v>446</v>
      </c>
      <c r="I10" s="249" t="s">
        <v>447</v>
      </c>
      <c r="J10" s="299">
        <v>2634.9845336936501</v>
      </c>
      <c r="K10" s="254" t="s">
        <v>432</v>
      </c>
      <c r="L10" s="275">
        <v>2.5430280588451102</v>
      </c>
      <c r="M10" s="268">
        <v>2.4839281172592198</v>
      </c>
      <c r="N10" s="233"/>
    </row>
    <row r="11" spans="1:14" x14ac:dyDescent="0.25">
      <c r="A11" s="53">
        <f t="shared" si="0"/>
        <v>7</v>
      </c>
      <c r="B11" s="243" t="s">
        <v>25</v>
      </c>
      <c r="C11" s="237">
        <v>366</v>
      </c>
      <c r="D11" s="235">
        <v>2952045</v>
      </c>
      <c r="E11" s="235">
        <v>760</v>
      </c>
      <c r="F11" s="245">
        <v>8554466</v>
      </c>
      <c r="G11" s="272" t="s">
        <v>448</v>
      </c>
      <c r="H11" s="252" t="s">
        <v>449</v>
      </c>
      <c r="I11" s="249" t="s">
        <v>450</v>
      </c>
      <c r="J11" s="299">
        <v>27.6895199212147</v>
      </c>
      <c r="K11" s="253">
        <v>1.4243225887611201E-7</v>
      </c>
      <c r="L11" s="275">
        <v>2.1383589585520699</v>
      </c>
      <c r="M11" s="268">
        <v>1.76633978522969</v>
      </c>
      <c r="N11" s="233"/>
    </row>
    <row r="12" spans="1:14" x14ac:dyDescent="0.25">
      <c r="A12" s="53">
        <f t="shared" si="0"/>
        <v>8</v>
      </c>
      <c r="B12" s="243" t="s">
        <v>19</v>
      </c>
      <c r="C12" s="237">
        <v>651</v>
      </c>
      <c r="D12" s="235">
        <v>1090926</v>
      </c>
      <c r="E12" s="235">
        <v>1222</v>
      </c>
      <c r="F12" s="245">
        <v>2738731</v>
      </c>
      <c r="G12" s="272" t="s">
        <v>451</v>
      </c>
      <c r="H12" s="252" t="s">
        <v>452</v>
      </c>
      <c r="I12" s="249" t="s">
        <v>453</v>
      </c>
      <c r="J12" s="299">
        <v>36.134366566372201</v>
      </c>
      <c r="K12" s="253">
        <v>1.84170056982679E-9</v>
      </c>
      <c r="L12" s="275">
        <v>2.00870862233185</v>
      </c>
      <c r="M12" s="268">
        <v>1.7283238548728601</v>
      </c>
      <c r="N12" s="233"/>
    </row>
    <row r="13" spans="1:14" x14ac:dyDescent="0.25">
      <c r="A13" s="53">
        <f t="shared" si="0"/>
        <v>9</v>
      </c>
      <c r="B13" s="243" t="s">
        <v>21</v>
      </c>
      <c r="C13" s="237">
        <v>82</v>
      </c>
      <c r="D13" s="235">
        <v>2615425</v>
      </c>
      <c r="E13" s="235">
        <v>142</v>
      </c>
      <c r="F13" s="245">
        <v>7090476</v>
      </c>
      <c r="G13" s="272" t="s">
        <v>454</v>
      </c>
      <c r="H13" s="252" t="s">
        <v>455</v>
      </c>
      <c r="I13" s="249" t="s">
        <v>456</v>
      </c>
      <c r="J13" s="299">
        <v>10.6188929604197</v>
      </c>
      <c r="K13" s="254">
        <v>1.1193804180576999E-3</v>
      </c>
      <c r="L13" s="275">
        <v>2.5064035451500501</v>
      </c>
      <c r="M13" s="268">
        <v>1.6725350579357401</v>
      </c>
      <c r="N13" s="233"/>
    </row>
    <row r="14" spans="1:14" x14ac:dyDescent="0.25">
      <c r="A14" s="53">
        <f t="shared" si="0"/>
        <v>10</v>
      </c>
      <c r="B14" s="243" t="s">
        <v>40</v>
      </c>
      <c r="C14" s="237">
        <v>649</v>
      </c>
      <c r="D14" s="235">
        <v>1090928</v>
      </c>
      <c r="E14" s="235">
        <v>728</v>
      </c>
      <c r="F14" s="245">
        <v>1610371</v>
      </c>
      <c r="G14" s="272" t="s">
        <v>457</v>
      </c>
      <c r="H14" s="252" t="s">
        <v>458</v>
      </c>
      <c r="I14" s="249" t="s">
        <v>459</v>
      </c>
      <c r="J14" s="299">
        <v>26.015605480865901</v>
      </c>
      <c r="K14" s="253">
        <v>3.3866874238341798E-7</v>
      </c>
      <c r="L14" s="275">
        <v>1.9603560806539</v>
      </c>
      <c r="M14" s="268">
        <v>1.65000337522095</v>
      </c>
      <c r="N14" s="233"/>
    </row>
    <row r="15" spans="1:14" x14ac:dyDescent="0.25">
      <c r="A15" s="53">
        <f t="shared" si="0"/>
        <v>11</v>
      </c>
      <c r="B15" s="243" t="s">
        <v>46</v>
      </c>
      <c r="C15" s="237">
        <v>1201</v>
      </c>
      <c r="D15" s="235">
        <v>2893499</v>
      </c>
      <c r="E15" s="235">
        <v>2811</v>
      </c>
      <c r="F15" s="245">
        <v>8487879</v>
      </c>
      <c r="G15" s="272" t="s">
        <v>460</v>
      </c>
      <c r="H15" s="252" t="s">
        <v>461</v>
      </c>
      <c r="I15" s="249" t="s">
        <v>462</v>
      </c>
      <c r="J15" s="299">
        <v>43.063932068499099</v>
      </c>
      <c r="K15" s="253">
        <v>5.29799537574149E-11</v>
      </c>
      <c r="L15" s="275">
        <v>1.81651106153466</v>
      </c>
      <c r="M15" s="268">
        <v>1.6193386726043799</v>
      </c>
      <c r="N15" s="233"/>
    </row>
    <row r="16" spans="1:14" x14ac:dyDescent="0.25">
      <c r="A16" s="53">
        <f t="shared" si="0"/>
        <v>12</v>
      </c>
      <c r="B16" s="243" t="s">
        <v>18</v>
      </c>
      <c r="C16" s="237">
        <v>12198</v>
      </c>
      <c r="D16" s="235">
        <v>2800609</v>
      </c>
      <c r="E16" s="235">
        <v>23237</v>
      </c>
      <c r="F16" s="245">
        <v>6361701</v>
      </c>
      <c r="G16" s="272" t="s">
        <v>463</v>
      </c>
      <c r="H16" s="252" t="s">
        <v>464</v>
      </c>
      <c r="I16" s="249" t="s">
        <v>465</v>
      </c>
      <c r="J16" s="299">
        <v>247.35117202440401</v>
      </c>
      <c r="K16" s="253">
        <v>7.3629101134057495E-8</v>
      </c>
      <c r="L16" s="275">
        <v>1.66938380412306</v>
      </c>
      <c r="M16" s="268">
        <v>1.6054706189633701</v>
      </c>
      <c r="N16" s="233"/>
    </row>
    <row r="17" spans="1:14" x14ac:dyDescent="0.25">
      <c r="A17" s="53">
        <f t="shared" si="0"/>
        <v>13</v>
      </c>
      <c r="B17" s="243" t="s">
        <v>14</v>
      </c>
      <c r="C17" s="237">
        <v>1028</v>
      </c>
      <c r="D17" s="235">
        <v>2896318</v>
      </c>
      <c r="E17" s="235">
        <v>1577</v>
      </c>
      <c r="F17" s="245">
        <v>5572741</v>
      </c>
      <c r="G17" s="272" t="s">
        <v>466</v>
      </c>
      <c r="H17" s="252" t="s">
        <v>467</v>
      </c>
      <c r="I17" s="249" t="s">
        <v>468</v>
      </c>
      <c r="J17" s="299">
        <v>32.063491723642002</v>
      </c>
      <c r="K17" s="253">
        <v>1.49215212408293E-8</v>
      </c>
      <c r="L17" s="275">
        <v>1.81874498026634</v>
      </c>
      <c r="M17" s="268">
        <v>1.58931986300202</v>
      </c>
      <c r="N17" s="233"/>
    </row>
    <row r="18" spans="1:14" x14ac:dyDescent="0.25">
      <c r="A18" s="53">
        <f t="shared" si="0"/>
        <v>14</v>
      </c>
      <c r="B18" s="243" t="s">
        <v>27</v>
      </c>
      <c r="C18" s="237">
        <v>1385</v>
      </c>
      <c r="D18" s="235">
        <v>2263031</v>
      </c>
      <c r="E18" s="235">
        <v>4196</v>
      </c>
      <c r="F18" s="245">
        <v>8432051</v>
      </c>
      <c r="G18" s="272" t="s">
        <v>469</v>
      </c>
      <c r="H18" s="252" t="s">
        <v>470</v>
      </c>
      <c r="I18" s="249" t="s">
        <v>471</v>
      </c>
      <c r="J18" s="299">
        <v>44.709739422034403</v>
      </c>
      <c r="K18" s="253">
        <v>2.2851831538162001E-11</v>
      </c>
      <c r="L18" s="275">
        <v>1.76122667391521</v>
      </c>
      <c r="M18" s="268">
        <v>1.5839034923968101</v>
      </c>
      <c r="N18" s="233"/>
    </row>
    <row r="19" spans="1:14" x14ac:dyDescent="0.25">
      <c r="A19" s="53">
        <f t="shared" si="0"/>
        <v>15</v>
      </c>
      <c r="B19" s="243" t="s">
        <v>24</v>
      </c>
      <c r="C19" s="237">
        <v>370</v>
      </c>
      <c r="D19" s="235">
        <v>621192</v>
      </c>
      <c r="E19" s="235">
        <v>2413</v>
      </c>
      <c r="F19" s="245">
        <v>5144376</v>
      </c>
      <c r="G19" s="272" t="s">
        <v>472</v>
      </c>
      <c r="H19" s="252" t="s">
        <v>473</v>
      </c>
      <c r="I19" s="249" t="s">
        <v>474</v>
      </c>
      <c r="J19" s="299">
        <v>18.3855117767454</v>
      </c>
      <c r="K19" s="253">
        <v>1.8042466100598399E-5</v>
      </c>
      <c r="L19" s="275">
        <v>1.8548495490200201</v>
      </c>
      <c r="M19" s="268">
        <v>1.53458990425881</v>
      </c>
      <c r="N19" s="233"/>
    </row>
    <row r="20" spans="1:14" x14ac:dyDescent="0.25">
      <c r="A20" s="53">
        <f t="shared" si="0"/>
        <v>16</v>
      </c>
      <c r="B20" s="243" t="s">
        <v>10</v>
      </c>
      <c r="C20" s="237">
        <v>865</v>
      </c>
      <c r="D20" s="235">
        <v>2951546</v>
      </c>
      <c r="E20" s="235">
        <v>2063</v>
      </c>
      <c r="F20" s="245">
        <v>8622701</v>
      </c>
      <c r="G20" s="272" t="s">
        <v>475</v>
      </c>
      <c r="H20" s="252" t="s">
        <v>476</v>
      </c>
      <c r="I20" s="249" t="s">
        <v>477</v>
      </c>
      <c r="J20" s="299">
        <v>25.165195908882001</v>
      </c>
      <c r="K20" s="253">
        <v>5.2623359514392099E-7</v>
      </c>
      <c r="L20" s="275">
        <v>1.74967224278831</v>
      </c>
      <c r="M20" s="268">
        <v>1.51694780618991</v>
      </c>
      <c r="N20" s="233"/>
    </row>
    <row r="21" spans="1:14" x14ac:dyDescent="0.25">
      <c r="A21" s="53">
        <f t="shared" si="0"/>
        <v>17</v>
      </c>
      <c r="B21" s="243" t="s">
        <v>12</v>
      </c>
      <c r="C21" s="237">
        <v>1298</v>
      </c>
      <c r="D21" s="235">
        <v>2893402</v>
      </c>
      <c r="E21" s="235">
        <v>2962</v>
      </c>
      <c r="F21" s="245">
        <v>7921314</v>
      </c>
      <c r="G21" s="272" t="s">
        <v>478</v>
      </c>
      <c r="H21" s="252" t="s">
        <v>479</v>
      </c>
      <c r="I21" s="249" t="s">
        <v>480</v>
      </c>
      <c r="J21" s="299">
        <v>29.992131411367101</v>
      </c>
      <c r="K21" s="253">
        <v>4.3380306458118398E-8</v>
      </c>
      <c r="L21" s="275">
        <v>1.6889880656993199</v>
      </c>
      <c r="M21" s="268">
        <v>1.4969951017204901</v>
      </c>
      <c r="N21" s="233"/>
    </row>
    <row r="22" spans="1:14" x14ac:dyDescent="0.25">
      <c r="A22" s="53">
        <f t="shared" si="0"/>
        <v>18</v>
      </c>
      <c r="B22" s="243" t="s">
        <v>15</v>
      </c>
      <c r="C22" s="237">
        <v>785</v>
      </c>
      <c r="D22" s="235">
        <v>2951626</v>
      </c>
      <c r="E22" s="235">
        <v>1918</v>
      </c>
      <c r="F22" s="245">
        <v>8641826</v>
      </c>
      <c r="G22" s="272" t="s">
        <v>481</v>
      </c>
      <c r="H22" s="252" t="s">
        <v>482</v>
      </c>
      <c r="I22" s="249" t="s">
        <v>483</v>
      </c>
      <c r="J22" s="299">
        <v>18.274182973342299</v>
      </c>
      <c r="K22" s="253">
        <v>1.9128204216678399E-5</v>
      </c>
      <c r="L22" s="275">
        <v>1.6856354130834901</v>
      </c>
      <c r="M22" s="268">
        <v>1.4394169655365601</v>
      </c>
      <c r="N22" s="233"/>
    </row>
    <row r="23" spans="1:14" x14ac:dyDescent="0.25">
      <c r="A23" s="53">
        <f t="shared" si="0"/>
        <v>19</v>
      </c>
      <c r="B23" s="243" t="s">
        <v>35</v>
      </c>
      <c r="C23" s="237">
        <v>1578</v>
      </c>
      <c r="D23" s="235">
        <v>2950833</v>
      </c>
      <c r="E23" s="235">
        <v>3990</v>
      </c>
      <c r="F23" s="245">
        <v>8658741</v>
      </c>
      <c r="G23" s="272" t="s">
        <v>484</v>
      </c>
      <c r="H23" s="252" t="s">
        <v>485</v>
      </c>
      <c r="I23" s="249" t="s">
        <v>486</v>
      </c>
      <c r="J23" s="299">
        <v>25.087023419385499</v>
      </c>
      <c r="K23" s="253">
        <v>5.4800397319976202E-7</v>
      </c>
      <c r="L23" s="275">
        <v>1.59185546134552</v>
      </c>
      <c r="M23" s="268">
        <v>1.4167512886462501</v>
      </c>
      <c r="N23" s="233"/>
    </row>
    <row r="24" spans="1:14" x14ac:dyDescent="0.25">
      <c r="A24" s="53">
        <f t="shared" si="0"/>
        <v>20</v>
      </c>
      <c r="B24" s="243" t="s">
        <v>13</v>
      </c>
      <c r="C24" s="237">
        <v>473</v>
      </c>
      <c r="D24" s="235">
        <v>1895486</v>
      </c>
      <c r="E24" s="235">
        <v>1397</v>
      </c>
      <c r="F24" s="245">
        <v>6686966</v>
      </c>
      <c r="G24" s="272" t="s">
        <v>487</v>
      </c>
      <c r="H24" s="252" t="s">
        <v>488</v>
      </c>
      <c r="I24" s="249" t="s">
        <v>489</v>
      </c>
      <c r="J24" s="299">
        <v>11.1845659962783</v>
      </c>
      <c r="K24" s="253">
        <v>8.2480546771857E-4</v>
      </c>
      <c r="L24" s="275">
        <v>1.67630155392994</v>
      </c>
      <c r="M24" s="268">
        <v>1.36246450039801</v>
      </c>
      <c r="N24" s="233"/>
    </row>
    <row r="25" spans="1:14" x14ac:dyDescent="0.25">
      <c r="A25" s="53">
        <f t="shared" si="0"/>
        <v>21</v>
      </c>
      <c r="B25" s="243" t="s">
        <v>54</v>
      </c>
      <c r="C25" s="237">
        <v>514</v>
      </c>
      <c r="D25" s="235">
        <v>2637818</v>
      </c>
      <c r="E25" s="235">
        <v>1411</v>
      </c>
      <c r="F25" s="245">
        <v>8595708</v>
      </c>
      <c r="G25" s="272" t="s">
        <v>490</v>
      </c>
      <c r="H25" s="252" t="s">
        <v>491</v>
      </c>
      <c r="I25" s="249" t="s">
        <v>492</v>
      </c>
      <c r="J25" s="299">
        <v>11.1037621297485</v>
      </c>
      <c r="K25" s="253">
        <v>8.6152773883763003E-4</v>
      </c>
      <c r="L25" s="275">
        <v>1.65819551938527</v>
      </c>
      <c r="M25" s="268">
        <v>1.3529531862005399</v>
      </c>
      <c r="N25" s="233"/>
    </row>
    <row r="26" spans="1:14" x14ac:dyDescent="0.25">
      <c r="A26" s="53">
        <f t="shared" si="0"/>
        <v>22</v>
      </c>
      <c r="B26" s="243" t="s">
        <v>31</v>
      </c>
      <c r="C26" s="237">
        <v>1023</v>
      </c>
      <c r="D26" s="235">
        <v>1578620</v>
      </c>
      <c r="E26" s="235">
        <v>3684</v>
      </c>
      <c r="F26" s="245">
        <v>6485508</v>
      </c>
      <c r="G26" s="272" t="s">
        <v>493</v>
      </c>
      <c r="H26" s="252" t="s">
        <v>494</v>
      </c>
      <c r="I26" s="249" t="s">
        <v>495</v>
      </c>
      <c r="J26" s="299">
        <v>13.9113217790464</v>
      </c>
      <c r="K26" s="253">
        <v>1.91640614540911E-4</v>
      </c>
      <c r="L26" s="275">
        <v>1.54143105384892</v>
      </c>
      <c r="M26" s="268">
        <v>1.32629510986049</v>
      </c>
      <c r="N26" s="233"/>
    </row>
    <row r="27" spans="1:14" x14ac:dyDescent="0.25">
      <c r="A27" s="53">
        <f t="shared" si="0"/>
        <v>23</v>
      </c>
      <c r="B27" s="243" t="s">
        <v>41</v>
      </c>
      <c r="C27" s="237">
        <v>275</v>
      </c>
      <c r="D27" s="235">
        <v>2869034</v>
      </c>
      <c r="E27" s="235">
        <v>687</v>
      </c>
      <c r="F27" s="245">
        <v>8662044</v>
      </c>
      <c r="G27" s="272" t="s">
        <v>496</v>
      </c>
      <c r="H27" s="252" t="s">
        <v>497</v>
      </c>
      <c r="I27" s="249" t="s">
        <v>498</v>
      </c>
      <c r="J27" s="299">
        <v>7.0662367645310704</v>
      </c>
      <c r="K27" s="254">
        <v>7.8550070705032393E-3</v>
      </c>
      <c r="L27" s="275">
        <v>1.71051407317767</v>
      </c>
      <c r="M27" s="268">
        <v>1.28181063204196</v>
      </c>
      <c r="N27" s="233"/>
    </row>
    <row r="28" spans="1:14" x14ac:dyDescent="0.25">
      <c r="A28" s="53">
        <f t="shared" si="0"/>
        <v>24</v>
      </c>
      <c r="B28" s="243" t="s">
        <v>9</v>
      </c>
      <c r="C28" s="237">
        <v>1264</v>
      </c>
      <c r="D28" s="235">
        <v>2951147</v>
      </c>
      <c r="E28" s="235">
        <v>3379</v>
      </c>
      <c r="F28" s="245">
        <v>8659352</v>
      </c>
      <c r="G28" s="272" t="s">
        <v>499</v>
      </c>
      <c r="H28" s="252" t="s">
        <v>500</v>
      </c>
      <c r="I28" s="249" t="s">
        <v>501</v>
      </c>
      <c r="J28" s="299">
        <v>7.9838239809978404</v>
      </c>
      <c r="K28" s="254">
        <v>4.7197143846993096E-3</v>
      </c>
      <c r="L28" s="275">
        <v>1.4248492799766801</v>
      </c>
      <c r="M28" s="268">
        <v>1.2013838275336799</v>
      </c>
      <c r="N28" s="233"/>
    </row>
    <row r="29" spans="1:14" x14ac:dyDescent="0.25">
      <c r="A29" s="53">
        <f t="shared" si="0"/>
        <v>25</v>
      </c>
      <c r="B29" s="243" t="s">
        <v>29</v>
      </c>
      <c r="C29" s="237">
        <v>193</v>
      </c>
      <c r="D29" s="235">
        <v>1091384</v>
      </c>
      <c r="E29" s="235">
        <v>397</v>
      </c>
      <c r="F29" s="245">
        <v>2739556</v>
      </c>
      <c r="G29" s="272" t="s">
        <v>502</v>
      </c>
      <c r="H29" s="252" t="s">
        <v>503</v>
      </c>
      <c r="I29" s="249" t="s">
        <v>504</v>
      </c>
      <c r="J29" s="299">
        <v>5.1643238550203199</v>
      </c>
      <c r="K29" s="254">
        <v>2.3055430625878202E-2</v>
      </c>
      <c r="L29" s="275">
        <v>1.73871587111238</v>
      </c>
      <c r="M29" s="268">
        <v>1.1954601511238601</v>
      </c>
      <c r="N29" s="233"/>
    </row>
    <row r="30" spans="1:14" x14ac:dyDescent="0.25">
      <c r="A30" s="53">
        <f t="shared" si="0"/>
        <v>26</v>
      </c>
      <c r="B30" s="243" t="s">
        <v>58</v>
      </c>
      <c r="C30" s="237">
        <v>653</v>
      </c>
      <c r="D30" s="235">
        <v>1559446</v>
      </c>
      <c r="E30" s="235">
        <v>2285</v>
      </c>
      <c r="F30" s="245">
        <v>5969989</v>
      </c>
      <c r="G30" s="272" t="s">
        <v>505</v>
      </c>
      <c r="H30" s="252" t="s">
        <v>506</v>
      </c>
      <c r="I30" s="249" t="s">
        <v>507</v>
      </c>
      <c r="J30" s="299">
        <v>4.1029242103580001</v>
      </c>
      <c r="K30" s="254">
        <v>4.2809111820867697E-2</v>
      </c>
      <c r="L30" s="275">
        <v>1.41466055727803</v>
      </c>
      <c r="M30" s="268">
        <v>1.05667823041725</v>
      </c>
      <c r="N30" s="233"/>
    </row>
    <row r="31" spans="1:14" x14ac:dyDescent="0.25">
      <c r="A31" s="53">
        <f t="shared" si="0"/>
        <v>27</v>
      </c>
      <c r="B31" s="243" t="s">
        <v>39</v>
      </c>
      <c r="C31" s="237">
        <v>80</v>
      </c>
      <c r="D31" s="235">
        <v>1194424</v>
      </c>
      <c r="E31" s="235">
        <v>311</v>
      </c>
      <c r="F31" s="245">
        <v>5884500</v>
      </c>
      <c r="G31" s="272" t="s">
        <v>538</v>
      </c>
      <c r="H31" s="252" t="s">
        <v>539</v>
      </c>
      <c r="I31" s="249" t="s">
        <v>540</v>
      </c>
      <c r="J31" s="299">
        <v>3.5873545748317199</v>
      </c>
      <c r="K31" s="254">
        <v>5.82208550924656E-2</v>
      </c>
      <c r="L31" s="275">
        <v>1.8492884021160401</v>
      </c>
      <c r="M31" s="268">
        <v>1</v>
      </c>
      <c r="N31" s="233"/>
    </row>
    <row r="32" spans="1:14" x14ac:dyDescent="0.25">
      <c r="A32" s="53">
        <f t="shared" si="0"/>
        <v>28</v>
      </c>
      <c r="B32" s="243" t="s">
        <v>47</v>
      </c>
      <c r="C32" s="237">
        <v>636</v>
      </c>
      <c r="D32" s="235">
        <v>2894064</v>
      </c>
      <c r="E32" s="235">
        <v>1763</v>
      </c>
      <c r="F32" s="245">
        <v>8660968</v>
      </c>
      <c r="G32" s="272" t="s">
        <v>532</v>
      </c>
      <c r="H32" s="252" t="s">
        <v>533</v>
      </c>
      <c r="I32" s="249" t="s">
        <v>534</v>
      </c>
      <c r="J32" s="299">
        <v>2.74255150982327</v>
      </c>
      <c r="K32" s="254">
        <v>9.7708642499839293E-2</v>
      </c>
      <c r="L32" s="275">
        <v>1.37269833582523</v>
      </c>
      <c r="M32" s="268">
        <v>1</v>
      </c>
      <c r="N32" s="233"/>
    </row>
    <row r="33" spans="1:14" x14ac:dyDescent="0.25">
      <c r="A33" s="53">
        <f t="shared" si="0"/>
        <v>29</v>
      </c>
      <c r="B33" s="243" t="s">
        <v>28</v>
      </c>
      <c r="C33" s="237">
        <v>210</v>
      </c>
      <c r="D33" s="235">
        <v>2813265</v>
      </c>
      <c r="E33" s="235">
        <v>571</v>
      </c>
      <c r="F33" s="245">
        <v>8662160</v>
      </c>
      <c r="G33" s="272" t="s">
        <v>529</v>
      </c>
      <c r="H33" s="252" t="s">
        <v>530</v>
      </c>
      <c r="I33" s="249" t="s">
        <v>531</v>
      </c>
      <c r="J33" s="299">
        <v>2.37646277919024</v>
      </c>
      <c r="K33" s="254">
        <v>0.12317617119218099</v>
      </c>
      <c r="L33" s="275">
        <v>1.51957395970381</v>
      </c>
      <c r="M33" s="268">
        <v>1</v>
      </c>
      <c r="N33" s="233"/>
    </row>
    <row r="34" spans="1:14" x14ac:dyDescent="0.25">
      <c r="A34" s="53">
        <f t="shared" si="0"/>
        <v>30</v>
      </c>
      <c r="B34" s="243" t="s">
        <v>53</v>
      </c>
      <c r="C34" s="237">
        <v>1144</v>
      </c>
      <c r="D34" s="235">
        <v>1201587</v>
      </c>
      <c r="E34" s="235">
        <v>2467</v>
      </c>
      <c r="F34" s="245">
        <v>2737486</v>
      </c>
      <c r="G34" s="272" t="s">
        <v>517</v>
      </c>
      <c r="H34" s="252" t="s">
        <v>518</v>
      </c>
      <c r="I34" s="249" t="s">
        <v>519</v>
      </c>
      <c r="J34" s="299">
        <v>2.3561781523484702</v>
      </c>
      <c r="K34" s="254">
        <v>0.124787576464733</v>
      </c>
      <c r="L34" s="275">
        <v>1.3005167683082499</v>
      </c>
      <c r="M34" s="268">
        <v>1</v>
      </c>
      <c r="N34" s="233"/>
    </row>
    <row r="35" spans="1:14" x14ac:dyDescent="0.25">
      <c r="A35" s="53">
        <f t="shared" si="0"/>
        <v>31</v>
      </c>
      <c r="B35" s="243" t="s">
        <v>23</v>
      </c>
      <c r="C35" s="237">
        <v>225</v>
      </c>
      <c r="D35" s="235">
        <v>1033641</v>
      </c>
      <c r="E35" s="235">
        <v>312</v>
      </c>
      <c r="F35" s="245">
        <v>1610787</v>
      </c>
      <c r="G35" s="272" t="s">
        <v>535</v>
      </c>
      <c r="H35" s="252" t="s">
        <v>536</v>
      </c>
      <c r="I35" s="249" t="s">
        <v>537</v>
      </c>
      <c r="J35" s="299">
        <v>1.78299281832045</v>
      </c>
      <c r="K35" s="254">
        <v>0.18178225462344899</v>
      </c>
      <c r="L35" s="275">
        <v>1.49677493181815</v>
      </c>
      <c r="M35" s="268">
        <v>1</v>
      </c>
      <c r="N35" s="233"/>
    </row>
    <row r="36" spans="1:14" x14ac:dyDescent="0.25">
      <c r="A36" s="53">
        <f t="shared" si="0"/>
        <v>32</v>
      </c>
      <c r="B36" s="243" t="s">
        <v>43</v>
      </c>
      <c r="C36" s="237">
        <v>215</v>
      </c>
      <c r="D36" s="235">
        <v>1383529</v>
      </c>
      <c r="E36" s="235">
        <v>586</v>
      </c>
      <c r="F36" s="245">
        <v>4172846</v>
      </c>
      <c r="G36" s="272" t="s">
        <v>523</v>
      </c>
      <c r="H36" s="252" t="s">
        <v>524</v>
      </c>
      <c r="I36" s="249" t="s">
        <v>525</v>
      </c>
      <c r="J36" s="299">
        <v>1.6145376095688</v>
      </c>
      <c r="K36" s="254">
        <v>0.20385512525180199</v>
      </c>
      <c r="L36" s="275">
        <v>1.4499720266657099</v>
      </c>
      <c r="M36" s="268">
        <v>1</v>
      </c>
      <c r="N36" s="233"/>
    </row>
    <row r="37" spans="1:14" x14ac:dyDescent="0.25">
      <c r="A37" s="53">
        <f t="shared" si="0"/>
        <v>33</v>
      </c>
      <c r="B37" s="243" t="s">
        <v>56</v>
      </c>
      <c r="C37" s="237">
        <v>527</v>
      </c>
      <c r="D37" s="235">
        <v>1604364</v>
      </c>
      <c r="E37" s="235">
        <v>1848</v>
      </c>
      <c r="F37" s="245">
        <v>5976060</v>
      </c>
      <c r="G37" s="272" t="s">
        <v>514</v>
      </c>
      <c r="H37" s="252" t="s">
        <v>515</v>
      </c>
      <c r="I37" s="249" t="s">
        <v>516</v>
      </c>
      <c r="J37" s="299">
        <v>1.49471916661435</v>
      </c>
      <c r="K37" s="254">
        <v>0.221485695678728</v>
      </c>
      <c r="L37" s="275">
        <v>1.3192856523742</v>
      </c>
      <c r="M37" s="268">
        <v>1</v>
      </c>
      <c r="N37" s="233"/>
    </row>
    <row r="38" spans="1:14" x14ac:dyDescent="0.25">
      <c r="A38" s="53">
        <f t="shared" si="0"/>
        <v>34</v>
      </c>
      <c r="B38" s="243" t="s">
        <v>50</v>
      </c>
      <c r="C38" s="237">
        <v>1075</v>
      </c>
      <c r="D38" s="235">
        <v>3102215</v>
      </c>
      <c r="E38" s="235">
        <v>2881</v>
      </c>
      <c r="F38" s="245">
        <v>8640863</v>
      </c>
      <c r="G38" s="272" t="s">
        <v>544</v>
      </c>
      <c r="H38" s="252" t="s">
        <v>545</v>
      </c>
      <c r="I38" s="249" t="s">
        <v>546</v>
      </c>
      <c r="J38" s="299">
        <v>1.16435044888174</v>
      </c>
      <c r="K38" s="254">
        <v>0.28056511944517998</v>
      </c>
      <c r="L38" s="275">
        <v>1.24143366847503</v>
      </c>
      <c r="M38" s="268">
        <v>1</v>
      </c>
      <c r="N38" s="233"/>
    </row>
    <row r="39" spans="1:14" x14ac:dyDescent="0.25">
      <c r="A39" s="53">
        <f t="shared" si="0"/>
        <v>35</v>
      </c>
      <c r="B39" s="243" t="s">
        <v>30</v>
      </c>
      <c r="C39" s="237">
        <v>242</v>
      </c>
      <c r="D39" s="235">
        <v>1895717</v>
      </c>
      <c r="E39" s="235">
        <v>773</v>
      </c>
      <c r="F39" s="245">
        <v>6400059</v>
      </c>
      <c r="G39" s="272" t="s">
        <v>541</v>
      </c>
      <c r="H39" s="252" t="s">
        <v>542</v>
      </c>
      <c r="I39" s="249" t="s">
        <v>543</v>
      </c>
      <c r="J39" s="299">
        <v>0.56508598573076796</v>
      </c>
      <c r="K39" s="254">
        <v>0.452218249199416</v>
      </c>
      <c r="L39" s="275">
        <v>1.30220501788748</v>
      </c>
      <c r="M39" s="268">
        <v>1</v>
      </c>
      <c r="N39" s="233"/>
    </row>
    <row r="40" spans="1:14" x14ac:dyDescent="0.25">
      <c r="A40" s="53">
        <f t="shared" si="0"/>
        <v>36</v>
      </c>
      <c r="B40" s="243" t="s">
        <v>33</v>
      </c>
      <c r="C40" s="237">
        <v>1721</v>
      </c>
      <c r="D40" s="235">
        <v>1274564</v>
      </c>
      <c r="E40" s="235">
        <v>4572</v>
      </c>
      <c r="F40" s="245">
        <v>3456538</v>
      </c>
      <c r="G40" s="272" t="s">
        <v>520</v>
      </c>
      <c r="H40" s="252" t="s">
        <v>521</v>
      </c>
      <c r="I40" s="249" t="s">
        <v>522</v>
      </c>
      <c r="J40" s="299">
        <v>0.53083574695503599</v>
      </c>
      <c r="K40" s="254">
        <v>0.46625570593244298</v>
      </c>
      <c r="L40" s="275">
        <v>1.1665327788378801</v>
      </c>
      <c r="M40" s="268">
        <v>1</v>
      </c>
      <c r="N40" s="233"/>
    </row>
    <row r="41" spans="1:14" x14ac:dyDescent="0.25">
      <c r="A41" s="53">
        <f t="shared" si="0"/>
        <v>37</v>
      </c>
      <c r="B41" s="243" t="s">
        <v>36</v>
      </c>
      <c r="C41" s="237">
        <v>17</v>
      </c>
      <c r="D41" s="235">
        <v>1033849</v>
      </c>
      <c r="E41" s="235">
        <v>20</v>
      </c>
      <c r="F41" s="245">
        <v>1513379</v>
      </c>
      <c r="G41" s="272" t="s">
        <v>508</v>
      </c>
      <c r="H41" s="252" t="s">
        <v>509</v>
      </c>
      <c r="I41" s="249" t="s">
        <v>510</v>
      </c>
      <c r="J41" s="299">
        <v>0.44060485260660698</v>
      </c>
      <c r="K41" s="254">
        <v>0.50683066317167602</v>
      </c>
      <c r="L41" s="275">
        <v>1.7955317063784</v>
      </c>
      <c r="M41" s="268">
        <v>1</v>
      </c>
      <c r="N41" s="233"/>
    </row>
    <row r="42" spans="1:14" x14ac:dyDescent="0.25">
      <c r="A42" s="53">
        <f t="shared" si="0"/>
        <v>38</v>
      </c>
      <c r="B42" s="243" t="s">
        <v>11</v>
      </c>
      <c r="C42" s="237">
        <v>331</v>
      </c>
      <c r="D42" s="235">
        <v>1571352</v>
      </c>
      <c r="E42" s="235">
        <v>1118</v>
      </c>
      <c r="F42" s="245">
        <v>5497575</v>
      </c>
      <c r="G42" s="272" t="s">
        <v>526</v>
      </c>
      <c r="H42" s="252" t="s">
        <v>527</v>
      </c>
      <c r="I42" s="249" t="s">
        <v>528</v>
      </c>
      <c r="J42" s="299">
        <v>0.31626675195771498</v>
      </c>
      <c r="K42" s="254">
        <v>0.57385987546804795</v>
      </c>
      <c r="L42" s="275">
        <v>1.2284092446427199</v>
      </c>
      <c r="M42" s="268">
        <v>1</v>
      </c>
      <c r="N42" s="233"/>
    </row>
    <row r="43" spans="1:14" x14ac:dyDescent="0.25">
      <c r="A43" s="53">
        <f t="shared" si="0"/>
        <v>39</v>
      </c>
      <c r="B43" s="243" t="s">
        <v>22</v>
      </c>
      <c r="C43" s="237">
        <v>198</v>
      </c>
      <c r="D43" s="235">
        <v>2894502</v>
      </c>
      <c r="E43" s="235">
        <v>569</v>
      </c>
      <c r="F43" s="245">
        <v>8525097</v>
      </c>
      <c r="G43" s="272" t="s">
        <v>511</v>
      </c>
      <c r="H43" s="252" t="s">
        <v>512</v>
      </c>
      <c r="I43" s="249" t="s">
        <v>513</v>
      </c>
      <c r="J43" s="299">
        <v>8.8801053559455695E-2</v>
      </c>
      <c r="K43" s="254">
        <v>0.76570693684106494</v>
      </c>
      <c r="L43" s="275">
        <v>1.18461124230857</v>
      </c>
      <c r="M43" s="268">
        <v>1</v>
      </c>
      <c r="N43" s="233"/>
    </row>
    <row r="44" spans="1:14" x14ac:dyDescent="0.25">
      <c r="A44" s="53">
        <f t="shared" ref="A44:A66" si="1">A43+1</f>
        <v>40</v>
      </c>
      <c r="B44" s="243" t="s">
        <v>32</v>
      </c>
      <c r="C44" s="237">
        <v>1193</v>
      </c>
      <c r="D44" s="235">
        <v>2709479</v>
      </c>
      <c r="E44" s="235">
        <v>3678</v>
      </c>
      <c r="F44" s="245">
        <v>8352525</v>
      </c>
      <c r="G44" s="272" t="s">
        <v>577</v>
      </c>
      <c r="H44" s="252" t="s">
        <v>578</v>
      </c>
      <c r="I44" s="249" t="s">
        <v>579</v>
      </c>
      <c r="J44" s="262">
        <v>7.3681400511365497E-6</v>
      </c>
      <c r="K44" s="254">
        <v>0.99783419942710305</v>
      </c>
      <c r="L44" s="275">
        <v>1.0096000323937699</v>
      </c>
      <c r="M44" s="268" t="s">
        <v>42</v>
      </c>
      <c r="N44" s="233"/>
    </row>
    <row r="45" spans="1:14" x14ac:dyDescent="0.25">
      <c r="A45" s="53">
        <f t="shared" si="1"/>
        <v>41</v>
      </c>
      <c r="B45" s="243" t="s">
        <v>49</v>
      </c>
      <c r="C45" s="237">
        <v>2349</v>
      </c>
      <c r="D45" s="235">
        <v>2950062</v>
      </c>
      <c r="E45" s="235">
        <v>5691</v>
      </c>
      <c r="F45" s="245">
        <v>7140967</v>
      </c>
      <c r="G45" s="272" t="s">
        <v>586</v>
      </c>
      <c r="H45" s="252" t="s">
        <v>587</v>
      </c>
      <c r="I45" s="249" t="s">
        <v>588</v>
      </c>
      <c r="J45" s="299">
        <v>1.26984499155707E-3</v>
      </c>
      <c r="K45" s="254">
        <v>0.971573492188333</v>
      </c>
      <c r="L45" s="275">
        <v>1.0304494291338899</v>
      </c>
      <c r="M45" s="268" t="s">
        <v>42</v>
      </c>
      <c r="N45" s="233"/>
    </row>
    <row r="46" spans="1:14" x14ac:dyDescent="0.25">
      <c r="A46" s="53">
        <f t="shared" si="1"/>
        <v>42</v>
      </c>
      <c r="B46" s="243" t="s">
        <v>57</v>
      </c>
      <c r="C46" s="237">
        <v>491</v>
      </c>
      <c r="D46" s="235">
        <v>2951920</v>
      </c>
      <c r="E46" s="235">
        <v>1493</v>
      </c>
      <c r="F46" s="245">
        <v>8604137</v>
      </c>
      <c r="G46" s="272" t="s">
        <v>559</v>
      </c>
      <c r="H46" s="252" t="s">
        <v>560</v>
      </c>
      <c r="I46" s="249" t="s">
        <v>561</v>
      </c>
      <c r="J46" s="299">
        <v>0.66146213568582202</v>
      </c>
      <c r="K46" s="254">
        <v>0.41604422852338002</v>
      </c>
      <c r="L46" s="275">
        <v>1.2555298408237601</v>
      </c>
      <c r="M46" s="268" t="s">
        <v>42</v>
      </c>
      <c r="N46" s="233"/>
    </row>
    <row r="47" spans="1:14" x14ac:dyDescent="0.25">
      <c r="A47" s="53">
        <f t="shared" si="1"/>
        <v>43</v>
      </c>
      <c r="B47" s="243" t="s">
        <v>55</v>
      </c>
      <c r="C47" s="237">
        <v>3531</v>
      </c>
      <c r="D47" s="235">
        <v>978534</v>
      </c>
      <c r="E47" s="235">
        <v>5456</v>
      </c>
      <c r="F47" s="245">
        <v>1445453</v>
      </c>
      <c r="G47" s="272" t="s">
        <v>583</v>
      </c>
      <c r="H47" s="252" t="s">
        <v>584</v>
      </c>
      <c r="I47" s="249" t="s">
        <v>585</v>
      </c>
      <c r="J47" s="299">
        <v>4.3281226693436201</v>
      </c>
      <c r="K47" s="254">
        <v>3.7487570563402003E-2</v>
      </c>
      <c r="L47" s="275">
        <v>1.2648913737574301</v>
      </c>
      <c r="M47" s="268" t="s">
        <v>42</v>
      </c>
      <c r="N47" s="233"/>
    </row>
    <row r="48" spans="1:14" x14ac:dyDescent="0.25">
      <c r="A48" s="53">
        <f t="shared" si="1"/>
        <v>44</v>
      </c>
      <c r="B48" s="243" t="s">
        <v>51</v>
      </c>
      <c r="C48" s="237">
        <v>1244</v>
      </c>
      <c r="D48" s="235">
        <v>2951167</v>
      </c>
      <c r="E48" s="235">
        <v>3855</v>
      </c>
      <c r="F48" s="245">
        <v>8658876</v>
      </c>
      <c r="G48" s="272" t="s">
        <v>562</v>
      </c>
      <c r="H48" s="252" t="s">
        <v>563</v>
      </c>
      <c r="I48" s="249" t="s">
        <v>564</v>
      </c>
      <c r="J48" s="299">
        <v>2.8089140653677198</v>
      </c>
      <c r="K48" s="254">
        <v>9.37418118506715E-2</v>
      </c>
      <c r="L48" s="275">
        <v>1.29967478095057</v>
      </c>
      <c r="M48" s="268" t="s">
        <v>42</v>
      </c>
      <c r="N48" s="233"/>
    </row>
    <row r="49" spans="1:14" x14ac:dyDescent="0.25">
      <c r="A49" s="53">
        <f t="shared" si="1"/>
        <v>45</v>
      </c>
      <c r="B49" s="243" t="s">
        <v>26</v>
      </c>
      <c r="C49" s="237">
        <v>38</v>
      </c>
      <c r="D49" s="235">
        <v>403544</v>
      </c>
      <c r="E49" s="235">
        <v>250</v>
      </c>
      <c r="F49" s="245">
        <v>2509763</v>
      </c>
      <c r="G49" s="272" t="s">
        <v>547</v>
      </c>
      <c r="H49" s="252" t="s">
        <v>548</v>
      </c>
      <c r="I49" s="249" t="s">
        <v>549</v>
      </c>
      <c r="J49" s="299">
        <v>0.104264067297308</v>
      </c>
      <c r="K49" s="254">
        <v>0.74677137821351502</v>
      </c>
      <c r="L49" s="275">
        <v>1.30513546494833</v>
      </c>
      <c r="M49" s="268" t="s">
        <v>42</v>
      </c>
      <c r="N49" s="233"/>
    </row>
    <row r="50" spans="1:14" x14ac:dyDescent="0.25">
      <c r="A50" s="53">
        <f t="shared" si="1"/>
        <v>46</v>
      </c>
      <c r="B50" s="243" t="s">
        <v>45</v>
      </c>
      <c r="C50" s="237">
        <v>613</v>
      </c>
      <c r="D50" s="235">
        <v>1090964</v>
      </c>
      <c r="E50" s="235">
        <v>734</v>
      </c>
      <c r="F50" s="245">
        <v>1217667</v>
      </c>
      <c r="G50" s="272" t="s">
        <v>568</v>
      </c>
      <c r="H50" s="252" t="s">
        <v>569</v>
      </c>
      <c r="I50" s="249" t="s">
        <v>570</v>
      </c>
      <c r="J50" s="299">
        <v>1.64908744481768</v>
      </c>
      <c r="K50" s="254">
        <v>0.19908318024351199</v>
      </c>
      <c r="L50" s="275">
        <v>1.3521199685065901</v>
      </c>
      <c r="M50" s="268" t="s">
        <v>42</v>
      </c>
      <c r="N50" s="233"/>
    </row>
    <row r="51" spans="1:14" x14ac:dyDescent="0.25">
      <c r="A51" s="53">
        <f t="shared" si="1"/>
        <v>47</v>
      </c>
      <c r="B51" s="243" t="s">
        <v>59</v>
      </c>
      <c r="C51" s="237">
        <v>409</v>
      </c>
      <c r="D51" s="235">
        <v>2894291</v>
      </c>
      <c r="E51" s="235">
        <v>1308</v>
      </c>
      <c r="F51" s="245">
        <v>8623456</v>
      </c>
      <c r="G51" s="272" t="s">
        <v>565</v>
      </c>
      <c r="H51" s="252" t="s">
        <v>566</v>
      </c>
      <c r="I51" s="249" t="s">
        <v>567</v>
      </c>
      <c r="J51" s="299">
        <v>1.56195266215749</v>
      </c>
      <c r="K51" s="254">
        <v>0.21137954188971</v>
      </c>
      <c r="L51" s="275">
        <v>1.35393467223097</v>
      </c>
      <c r="M51" s="268" t="s">
        <v>42</v>
      </c>
      <c r="N51" s="233"/>
    </row>
    <row r="52" spans="1:14" x14ac:dyDescent="0.25">
      <c r="A52" s="53">
        <f t="shared" si="1"/>
        <v>48</v>
      </c>
      <c r="B52" s="243" t="s">
        <v>34</v>
      </c>
      <c r="C52" s="237">
        <v>2295</v>
      </c>
      <c r="D52" s="235">
        <v>1031571</v>
      </c>
      <c r="E52" s="235">
        <v>3893</v>
      </c>
      <c r="F52" s="245">
        <v>1607206</v>
      </c>
      <c r="G52" s="272" t="s">
        <v>580</v>
      </c>
      <c r="H52" s="252" t="s">
        <v>581</v>
      </c>
      <c r="I52" s="249" t="s">
        <v>582</v>
      </c>
      <c r="J52" s="299">
        <v>10.4220524948111</v>
      </c>
      <c r="K52" s="254">
        <v>1.2451942919213799E-3</v>
      </c>
      <c r="L52" s="275">
        <v>1.3989854649888001</v>
      </c>
      <c r="M52" s="268" t="s">
        <v>42</v>
      </c>
      <c r="N52" s="233"/>
    </row>
    <row r="53" spans="1:14" x14ac:dyDescent="0.25">
      <c r="A53" s="53">
        <f t="shared" si="1"/>
        <v>49</v>
      </c>
      <c r="B53" s="243" t="s">
        <v>60</v>
      </c>
      <c r="C53" s="237">
        <v>291</v>
      </c>
      <c r="D53" s="235">
        <v>1091286</v>
      </c>
      <c r="E53" s="235">
        <v>810</v>
      </c>
      <c r="F53" s="245">
        <v>2739143</v>
      </c>
      <c r="G53" s="272" t="s">
        <v>589</v>
      </c>
      <c r="H53" s="252" t="s">
        <v>590</v>
      </c>
      <c r="I53" s="249" t="s">
        <v>591</v>
      </c>
      <c r="J53" s="299">
        <v>2.2913430865025202</v>
      </c>
      <c r="K53" s="254">
        <v>0.130097301982179</v>
      </c>
      <c r="L53" s="275">
        <v>1.4564809225387101</v>
      </c>
      <c r="M53" s="268" t="s">
        <v>42</v>
      </c>
      <c r="N53" s="233"/>
    </row>
    <row r="54" spans="1:14" x14ac:dyDescent="0.25">
      <c r="A54" s="53">
        <f t="shared" si="1"/>
        <v>50</v>
      </c>
      <c r="B54" s="243" t="s">
        <v>52</v>
      </c>
      <c r="C54" s="237">
        <v>494</v>
      </c>
      <c r="D54" s="235">
        <v>2868815</v>
      </c>
      <c r="E54" s="235">
        <v>1687</v>
      </c>
      <c r="F54" s="245">
        <v>8748507</v>
      </c>
      <c r="G54" s="272" t="s">
        <v>550</v>
      </c>
      <c r="H54" s="252" t="s">
        <v>551</v>
      </c>
      <c r="I54" s="249" t="s">
        <v>552</v>
      </c>
      <c r="J54" s="299">
        <v>4.8997101304669197</v>
      </c>
      <c r="K54" s="254">
        <v>2.6861203996497902E-2</v>
      </c>
      <c r="L54" s="275">
        <v>1.4861184540578301</v>
      </c>
      <c r="M54" s="268" t="s">
        <v>42</v>
      </c>
      <c r="N54" s="233"/>
    </row>
    <row r="55" spans="1:14" x14ac:dyDescent="0.25">
      <c r="A55" s="53">
        <f t="shared" si="1"/>
        <v>51</v>
      </c>
      <c r="B55" s="243" t="s">
        <v>48</v>
      </c>
      <c r="C55" s="237">
        <v>358</v>
      </c>
      <c r="D55" s="235">
        <v>1136991</v>
      </c>
      <c r="E55" s="235">
        <v>2081</v>
      </c>
      <c r="F55" s="245">
        <v>5710689</v>
      </c>
      <c r="G55" s="272" t="s">
        <v>595</v>
      </c>
      <c r="H55" s="252" t="s">
        <v>596</v>
      </c>
      <c r="I55" s="249" t="s">
        <v>597</v>
      </c>
      <c r="J55" s="299">
        <v>6.5309119050730597</v>
      </c>
      <c r="K55" s="254">
        <v>1.06015592227846E-2</v>
      </c>
      <c r="L55" s="275">
        <v>1.5838983656096199</v>
      </c>
      <c r="M55" s="268" t="s">
        <v>42</v>
      </c>
      <c r="N55" s="233"/>
    </row>
    <row r="56" spans="1:14" x14ac:dyDescent="0.25">
      <c r="A56" s="53">
        <f t="shared" si="1"/>
        <v>52</v>
      </c>
      <c r="B56" s="243" t="s">
        <v>44</v>
      </c>
      <c r="C56" s="237">
        <v>84</v>
      </c>
      <c r="D56" s="235">
        <v>1199153</v>
      </c>
      <c r="E56" s="235">
        <v>493</v>
      </c>
      <c r="F56" s="245">
        <v>5884318</v>
      </c>
      <c r="G56" s="272" t="s">
        <v>592</v>
      </c>
      <c r="H56" s="252" t="s">
        <v>593</v>
      </c>
      <c r="I56" s="249" t="s">
        <v>594</v>
      </c>
      <c r="J56" s="299">
        <v>2.3060410849802202</v>
      </c>
      <c r="K56" s="254">
        <v>0.12887190839881901</v>
      </c>
      <c r="L56" s="275">
        <v>1.68022536316376</v>
      </c>
      <c r="M56" s="268" t="s">
        <v>42</v>
      </c>
      <c r="N56" s="233"/>
    </row>
    <row r="57" spans="1:14" x14ac:dyDescent="0.25">
      <c r="A57" s="53">
        <f t="shared" si="1"/>
        <v>53</v>
      </c>
      <c r="B57" s="243" t="s">
        <v>67</v>
      </c>
      <c r="C57" s="237">
        <v>3400</v>
      </c>
      <c r="D57" s="235">
        <v>2891300</v>
      </c>
      <c r="E57" s="235">
        <v>12320</v>
      </c>
      <c r="F57" s="245">
        <v>8737874</v>
      </c>
      <c r="G57" s="272" t="s">
        <v>610</v>
      </c>
      <c r="H57" s="252" t="s">
        <v>611</v>
      </c>
      <c r="I57" s="249" t="s">
        <v>612</v>
      </c>
      <c r="J57" s="299">
        <v>87.899875572510098</v>
      </c>
      <c r="K57" s="253">
        <v>1.7541880370997999E-7</v>
      </c>
      <c r="L57" s="275">
        <v>1.68678670220056</v>
      </c>
      <c r="M57" s="268" t="s">
        <v>42</v>
      </c>
      <c r="N57" s="233"/>
    </row>
    <row r="58" spans="1:14" x14ac:dyDescent="0.25">
      <c r="A58" s="53">
        <f t="shared" si="1"/>
        <v>54</v>
      </c>
      <c r="B58" s="243" t="s">
        <v>38</v>
      </c>
      <c r="C58" s="237">
        <v>95</v>
      </c>
      <c r="D58" s="235">
        <v>970896</v>
      </c>
      <c r="E58" s="235">
        <v>163</v>
      </c>
      <c r="F58" s="245">
        <v>1340312</v>
      </c>
      <c r="G58" s="272" t="s">
        <v>574</v>
      </c>
      <c r="H58" s="252" t="s">
        <v>575</v>
      </c>
      <c r="I58" s="249" t="s">
        <v>576</v>
      </c>
      <c r="J58" s="299">
        <v>2.8484841712422599</v>
      </c>
      <c r="K58" s="254">
        <v>9.1460133408073893E-2</v>
      </c>
      <c r="L58" s="275">
        <v>1.7922489448622601</v>
      </c>
      <c r="M58" s="268" t="s">
        <v>42</v>
      </c>
      <c r="N58" s="233"/>
    </row>
    <row r="59" spans="1:14" x14ac:dyDescent="0.25">
      <c r="A59" s="53">
        <f t="shared" si="1"/>
        <v>55</v>
      </c>
      <c r="B59" s="243" t="s">
        <v>37</v>
      </c>
      <c r="C59" s="237">
        <v>264</v>
      </c>
      <c r="D59" s="235">
        <v>2894436</v>
      </c>
      <c r="E59" s="235">
        <v>984</v>
      </c>
      <c r="F59" s="245">
        <v>8572315</v>
      </c>
      <c r="G59" s="272" t="s">
        <v>553</v>
      </c>
      <c r="H59" s="252" t="s">
        <v>554</v>
      </c>
      <c r="I59" s="249" t="s">
        <v>555</v>
      </c>
      <c r="J59" s="299">
        <v>11.052058080932101</v>
      </c>
      <c r="K59" s="253">
        <v>8.8588804029254798E-4</v>
      </c>
      <c r="L59" s="275">
        <v>1.82882667714189</v>
      </c>
      <c r="M59" s="268" t="s">
        <v>42</v>
      </c>
      <c r="N59" s="233"/>
    </row>
    <row r="60" spans="1:14" x14ac:dyDescent="0.25">
      <c r="A60" s="53">
        <f t="shared" si="1"/>
        <v>56</v>
      </c>
      <c r="B60" s="243" t="s">
        <v>62</v>
      </c>
      <c r="C60" s="237">
        <v>287</v>
      </c>
      <c r="D60" s="235">
        <v>2952124</v>
      </c>
      <c r="E60" s="235">
        <v>1243</v>
      </c>
      <c r="F60" s="245">
        <v>8564259</v>
      </c>
      <c r="G60" s="272" t="s">
        <v>601</v>
      </c>
      <c r="H60" s="252" t="s">
        <v>602</v>
      </c>
      <c r="I60" s="249" t="s">
        <v>603</v>
      </c>
      <c r="J60" s="299">
        <v>37.941782799620697</v>
      </c>
      <c r="K60" s="253">
        <v>7.28874072208896E-10</v>
      </c>
      <c r="L60" s="275">
        <v>2.35058750881992</v>
      </c>
      <c r="M60" s="268" t="s">
        <v>42</v>
      </c>
      <c r="N60" s="233"/>
    </row>
    <row r="61" spans="1:14" x14ac:dyDescent="0.25">
      <c r="A61" s="53">
        <f t="shared" si="1"/>
        <v>57</v>
      </c>
      <c r="B61" s="243" t="s">
        <v>66</v>
      </c>
      <c r="C61" s="237">
        <v>497</v>
      </c>
      <c r="D61" s="235">
        <v>2894203</v>
      </c>
      <c r="E61" s="235">
        <v>2254</v>
      </c>
      <c r="F61" s="245">
        <v>8660477</v>
      </c>
      <c r="G61" s="272" t="s">
        <v>607</v>
      </c>
      <c r="H61" s="252" t="s">
        <v>608</v>
      </c>
      <c r="I61" s="249" t="s">
        <v>609</v>
      </c>
      <c r="J61" s="299">
        <v>71.4129925967557</v>
      </c>
      <c r="K61" s="253">
        <v>6.0535082128700503E-4</v>
      </c>
      <c r="L61" s="275">
        <v>2.39930533400991</v>
      </c>
      <c r="M61" s="268" t="s">
        <v>42</v>
      </c>
      <c r="N61" s="233"/>
    </row>
    <row r="62" spans="1:14" x14ac:dyDescent="0.25">
      <c r="A62" s="53">
        <f t="shared" si="1"/>
        <v>58</v>
      </c>
      <c r="B62" s="243" t="s">
        <v>61</v>
      </c>
      <c r="C62" s="237">
        <v>143</v>
      </c>
      <c r="D62" s="235">
        <v>1599149</v>
      </c>
      <c r="E62" s="235">
        <v>1004</v>
      </c>
      <c r="F62" s="245">
        <v>7009933</v>
      </c>
      <c r="G62" s="272" t="s">
        <v>598</v>
      </c>
      <c r="H62" s="252" t="s">
        <v>599</v>
      </c>
      <c r="I62" s="249" t="s">
        <v>600</v>
      </c>
      <c r="J62" s="299">
        <v>28.288213870702901</v>
      </c>
      <c r="K62" s="253">
        <v>1.04530507472055E-7</v>
      </c>
      <c r="L62" s="275">
        <v>2.5831551864820699</v>
      </c>
      <c r="M62" s="268" t="s">
        <v>42</v>
      </c>
      <c r="N62" s="233"/>
    </row>
    <row r="63" spans="1:14" x14ac:dyDescent="0.25">
      <c r="A63" s="53">
        <f t="shared" si="1"/>
        <v>59</v>
      </c>
      <c r="B63" s="243" t="s">
        <v>65</v>
      </c>
      <c r="C63" s="237">
        <v>228</v>
      </c>
      <c r="D63" s="235">
        <v>2894472</v>
      </c>
      <c r="E63" s="235">
        <v>1105</v>
      </c>
      <c r="F63" s="245">
        <v>8642492</v>
      </c>
      <c r="G63" s="272" t="s">
        <v>604</v>
      </c>
      <c r="H63" s="252" t="s">
        <v>605</v>
      </c>
      <c r="I63" s="249" t="s">
        <v>606</v>
      </c>
      <c r="J63" s="299">
        <v>45.211649080278001</v>
      </c>
      <c r="K63" s="253">
        <v>1.7684964603859002E-11</v>
      </c>
      <c r="L63" s="275">
        <v>2.6286911997859899</v>
      </c>
      <c r="M63" s="268" t="s">
        <v>42</v>
      </c>
      <c r="N63" s="233"/>
    </row>
    <row r="64" spans="1:14" x14ac:dyDescent="0.25">
      <c r="A64" s="53">
        <f t="shared" si="1"/>
        <v>60</v>
      </c>
      <c r="B64" s="243" t="s">
        <v>64</v>
      </c>
      <c r="C64" s="237">
        <v>212</v>
      </c>
      <c r="D64" s="235">
        <v>1465313</v>
      </c>
      <c r="E64" s="235">
        <v>903</v>
      </c>
      <c r="F64" s="245">
        <v>3824744</v>
      </c>
      <c r="G64" s="272" t="s">
        <v>613</v>
      </c>
      <c r="H64" s="252" t="s">
        <v>614</v>
      </c>
      <c r="I64" s="249" t="s">
        <v>615</v>
      </c>
      <c r="J64" s="299">
        <v>41.997297907686601</v>
      </c>
      <c r="K64" s="253">
        <v>9.1399665613778299E-11</v>
      </c>
      <c r="L64" s="275">
        <v>2.6469553788863598</v>
      </c>
      <c r="M64" s="268" t="s">
        <v>42</v>
      </c>
      <c r="N64" s="233"/>
    </row>
    <row r="65" spans="1:14" x14ac:dyDescent="0.25">
      <c r="A65" s="53">
        <f t="shared" si="1"/>
        <v>61</v>
      </c>
      <c r="B65" s="243" t="s">
        <v>63</v>
      </c>
      <c r="C65" s="237">
        <v>66</v>
      </c>
      <c r="D65" s="235">
        <v>1258090</v>
      </c>
      <c r="E65" s="235">
        <v>355</v>
      </c>
      <c r="F65" s="245">
        <v>3995016</v>
      </c>
      <c r="G65" s="272" t="s">
        <v>571</v>
      </c>
      <c r="H65" s="252" t="s">
        <v>572</v>
      </c>
      <c r="I65" s="249" t="s">
        <v>573</v>
      </c>
      <c r="J65" s="299">
        <v>15.8172207011576</v>
      </c>
      <c r="K65" s="253">
        <v>6.9764656960069602E-5</v>
      </c>
      <c r="L65" s="275">
        <v>2.7778445375280998</v>
      </c>
      <c r="M65" s="268" t="s">
        <v>42</v>
      </c>
      <c r="N65" s="233"/>
    </row>
    <row r="66" spans="1:14" ht="15.75" thickBot="1" x14ac:dyDescent="0.3">
      <c r="A66" s="53">
        <f t="shared" si="1"/>
        <v>62</v>
      </c>
      <c r="B66" s="244" t="s">
        <v>68</v>
      </c>
      <c r="C66" s="238">
        <v>261</v>
      </c>
      <c r="D66" s="239">
        <v>2832551</v>
      </c>
      <c r="E66" s="239">
        <v>2179</v>
      </c>
      <c r="F66" s="60">
        <v>8660552</v>
      </c>
      <c r="G66" s="273" t="s">
        <v>556</v>
      </c>
      <c r="H66" s="269" t="s">
        <v>557</v>
      </c>
      <c r="I66" s="250" t="s">
        <v>558</v>
      </c>
      <c r="J66" s="300">
        <v>255.60321726047101</v>
      </c>
      <c r="K66" s="301">
        <v>9.4508710898748403E-10</v>
      </c>
      <c r="L66" s="276">
        <v>4.9034399428214197</v>
      </c>
      <c r="M66" s="219" t="s">
        <v>42</v>
      </c>
      <c r="N66" s="233"/>
    </row>
    <row r="67" spans="1:14" x14ac:dyDescent="0.25">
      <c r="G67" s="233"/>
      <c r="H67" s="233"/>
      <c r="I67" s="233"/>
      <c r="J67" s="233"/>
      <c r="K67" s="123"/>
      <c r="L67" s="123"/>
      <c r="M67" s="233"/>
      <c r="N67" s="233"/>
    </row>
  </sheetData>
  <sortState xmlns:xlrd2="http://schemas.microsoft.com/office/spreadsheetml/2017/richdata2" ref="A44:M66">
    <sortCondition ref="L50:L66"/>
  </sortState>
  <mergeCells count="5">
    <mergeCell ref="C2:F2"/>
    <mergeCell ref="J2:K2"/>
    <mergeCell ref="L2:M2"/>
    <mergeCell ref="B2:B3"/>
    <mergeCell ref="G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18"/>
  <sheetViews>
    <sheetView topLeftCell="A2" zoomScale="85" zoomScaleNormal="85" workbookViewId="0">
      <selection activeCell="A5" sqref="A5:XFD5"/>
    </sheetView>
  </sheetViews>
  <sheetFormatPr defaultRowHeight="15" x14ac:dyDescent="0.25"/>
  <cols>
    <col min="1" max="1" width="9.140625" style="232"/>
    <col min="2" max="2" width="47.140625" bestFit="1" customWidth="1"/>
    <col min="3" max="6" width="13.5703125" customWidth="1"/>
    <col min="7" max="9" width="31.140625" customWidth="1"/>
    <col min="10" max="11" width="12" bestFit="1" customWidth="1"/>
    <col min="12" max="12" width="12" style="234" bestFit="1" customWidth="1"/>
    <col min="13" max="13" width="12.5703125" style="234" customWidth="1"/>
  </cols>
  <sheetData>
    <row r="1" spans="1:14" s="232" customFormat="1" ht="15.75" thickBot="1" x14ac:dyDescent="0.3">
      <c r="L1" s="234"/>
      <c r="M1" s="234"/>
    </row>
    <row r="2" spans="1:14" s="232" customFormat="1" ht="15.75" thickBot="1" x14ac:dyDescent="0.3">
      <c r="B2" s="421" t="s">
        <v>1016</v>
      </c>
      <c r="C2" s="416" t="s">
        <v>964</v>
      </c>
      <c r="D2" s="417"/>
      <c r="E2" s="417"/>
      <c r="F2" s="418"/>
      <c r="G2" s="423" t="s">
        <v>965</v>
      </c>
      <c r="H2" s="424"/>
      <c r="I2" s="425"/>
      <c r="J2" s="416" t="s">
        <v>966</v>
      </c>
      <c r="K2" s="418"/>
      <c r="L2" s="419" t="s">
        <v>266</v>
      </c>
      <c r="M2" s="420"/>
    </row>
    <row r="3" spans="1:14" s="232" customFormat="1" ht="56.25" customHeight="1" thickBot="1" x14ac:dyDescent="0.3">
      <c r="A3" s="248"/>
      <c r="B3" s="422"/>
      <c r="C3" s="259" t="s">
        <v>970</v>
      </c>
      <c r="D3" s="266" t="s">
        <v>971</v>
      </c>
      <c r="E3" s="266" t="s">
        <v>972</v>
      </c>
      <c r="F3" s="267" t="s">
        <v>973</v>
      </c>
      <c r="G3" s="259" t="s">
        <v>974</v>
      </c>
      <c r="H3" s="266" t="s">
        <v>967</v>
      </c>
      <c r="I3" s="267" t="s">
        <v>968</v>
      </c>
      <c r="J3" s="259" t="s">
        <v>969</v>
      </c>
      <c r="K3" s="267" t="s">
        <v>99</v>
      </c>
      <c r="L3" s="223" t="s">
        <v>961</v>
      </c>
      <c r="M3" s="271" t="s">
        <v>962</v>
      </c>
    </row>
    <row r="4" spans="1:14" s="232" customFormat="1" x14ac:dyDescent="0.25">
      <c r="B4" s="242"/>
      <c r="C4" s="240"/>
      <c r="D4" s="236"/>
      <c r="E4" s="236"/>
      <c r="F4" s="241"/>
      <c r="G4" s="240"/>
      <c r="H4" s="236"/>
      <c r="I4" s="241"/>
      <c r="J4" s="246"/>
      <c r="K4" s="176"/>
      <c r="L4" s="298"/>
      <c r="M4" s="218"/>
    </row>
    <row r="5" spans="1:14" x14ac:dyDescent="0.25">
      <c r="A5" s="53">
        <v>1</v>
      </c>
      <c r="B5" s="243" t="s">
        <v>64</v>
      </c>
      <c r="C5" s="237">
        <v>389</v>
      </c>
      <c r="D5" s="235">
        <v>1487446</v>
      </c>
      <c r="E5" s="235">
        <v>616</v>
      </c>
      <c r="F5" s="245">
        <v>2696505</v>
      </c>
      <c r="G5" s="272" t="s">
        <v>616</v>
      </c>
      <c r="H5" s="252" t="s">
        <v>617</v>
      </c>
      <c r="I5" s="249" t="s">
        <v>618</v>
      </c>
      <c r="J5" s="296">
        <v>4.3656888959299103</v>
      </c>
      <c r="K5" s="295">
        <v>3.66696535090393E-2</v>
      </c>
      <c r="L5" s="299">
        <v>1.55184233514986</v>
      </c>
      <c r="M5" s="268">
        <v>1.09987937355089</v>
      </c>
      <c r="N5" s="233"/>
    </row>
    <row r="6" spans="1:14" x14ac:dyDescent="0.25">
      <c r="A6" s="53">
        <f>A4+1</f>
        <v>1</v>
      </c>
      <c r="B6" s="243" t="s">
        <v>25</v>
      </c>
      <c r="C6" s="237">
        <v>347</v>
      </c>
      <c r="D6" s="235">
        <v>2926135</v>
      </c>
      <c r="E6" s="235">
        <v>575</v>
      </c>
      <c r="F6" s="245">
        <v>4969003</v>
      </c>
      <c r="G6" s="272" t="s">
        <v>622</v>
      </c>
      <c r="H6" s="252" t="s">
        <v>623</v>
      </c>
      <c r="I6" s="249" t="s">
        <v>624</v>
      </c>
      <c r="J6" s="296">
        <v>0.12979812048223699</v>
      </c>
      <c r="K6" s="295">
        <v>0.71864144636266503</v>
      </c>
      <c r="L6" s="299">
        <v>1.1841821368336201</v>
      </c>
      <c r="M6" s="268">
        <v>1</v>
      </c>
      <c r="N6" s="233"/>
    </row>
    <row r="7" spans="1:14" x14ac:dyDescent="0.25">
      <c r="A7" s="53">
        <f t="shared" ref="A7:A16" si="0">A6+1</f>
        <v>2</v>
      </c>
      <c r="B7" s="243" t="s">
        <v>37</v>
      </c>
      <c r="C7" s="237">
        <v>345</v>
      </c>
      <c r="D7" s="235">
        <v>2913440</v>
      </c>
      <c r="E7" s="235">
        <v>572</v>
      </c>
      <c r="F7" s="245">
        <v>4969006</v>
      </c>
      <c r="G7" s="272" t="s">
        <v>619</v>
      </c>
      <c r="H7" s="252" t="s">
        <v>620</v>
      </c>
      <c r="I7" s="249" t="s">
        <v>621</v>
      </c>
      <c r="J7" s="296">
        <v>0.172231361098485</v>
      </c>
      <c r="K7" s="295">
        <v>0.67813629275752796</v>
      </c>
      <c r="L7" s="299">
        <v>1.2004891928422501</v>
      </c>
      <c r="M7" s="268">
        <v>1</v>
      </c>
      <c r="N7" s="233"/>
    </row>
    <row r="8" spans="1:14" x14ac:dyDescent="0.25">
      <c r="A8" s="53">
        <f t="shared" si="0"/>
        <v>3</v>
      </c>
      <c r="B8" s="243" t="s">
        <v>27</v>
      </c>
      <c r="C8" s="237">
        <v>1488</v>
      </c>
      <c r="D8" s="235">
        <v>2485687</v>
      </c>
      <c r="E8" s="235">
        <v>2753</v>
      </c>
      <c r="F8" s="245">
        <v>4665834</v>
      </c>
      <c r="G8" s="272" t="s">
        <v>628</v>
      </c>
      <c r="H8" s="252" t="s">
        <v>629</v>
      </c>
      <c r="I8" s="249" t="s">
        <v>630</v>
      </c>
      <c r="J8" s="296">
        <v>0.20182732251503299</v>
      </c>
      <c r="K8" s="295">
        <v>0.653249909337701</v>
      </c>
      <c r="L8" s="299">
        <v>1.1360768178204199</v>
      </c>
      <c r="M8" s="268">
        <v>1</v>
      </c>
      <c r="N8" s="233"/>
    </row>
    <row r="9" spans="1:14" x14ac:dyDescent="0.25">
      <c r="A9" s="53">
        <f t="shared" si="0"/>
        <v>4</v>
      </c>
      <c r="B9" s="243" t="s">
        <v>34</v>
      </c>
      <c r="C9" s="237">
        <v>2594</v>
      </c>
      <c r="D9" s="235">
        <v>1130069</v>
      </c>
      <c r="E9" s="235">
        <v>3100</v>
      </c>
      <c r="F9" s="245">
        <v>1375711</v>
      </c>
      <c r="G9" s="272" t="s">
        <v>646</v>
      </c>
      <c r="H9" s="252" t="s">
        <v>647</v>
      </c>
      <c r="I9" s="249" t="s">
        <v>648</v>
      </c>
      <c r="J9" s="296">
        <v>0.48179071929397799</v>
      </c>
      <c r="K9" s="295">
        <v>0.48761231209200701</v>
      </c>
      <c r="L9" s="299">
        <v>1.15634082641383</v>
      </c>
      <c r="M9" s="268">
        <v>1</v>
      </c>
      <c r="N9" s="233"/>
    </row>
    <row r="10" spans="1:14" x14ac:dyDescent="0.25">
      <c r="A10" s="53">
        <f t="shared" si="0"/>
        <v>5</v>
      </c>
      <c r="B10" s="243" t="s">
        <v>56</v>
      </c>
      <c r="C10" s="237">
        <v>625</v>
      </c>
      <c r="D10" s="235">
        <v>1799417</v>
      </c>
      <c r="E10" s="235">
        <v>1012</v>
      </c>
      <c r="F10" s="245">
        <v>3020883</v>
      </c>
      <c r="G10" s="272" t="s">
        <v>625</v>
      </c>
      <c r="H10" s="252" t="s">
        <v>626</v>
      </c>
      <c r="I10" s="249" t="s">
        <v>627</v>
      </c>
      <c r="J10" s="296">
        <v>0.50492750391177998</v>
      </c>
      <c r="K10" s="295">
        <v>0.47734298428365801</v>
      </c>
      <c r="L10" s="299">
        <v>1.23214226948654</v>
      </c>
      <c r="M10" s="268">
        <v>1</v>
      </c>
      <c r="N10" s="233"/>
    </row>
    <row r="11" spans="1:14" x14ac:dyDescent="0.25">
      <c r="A11" s="53">
        <f t="shared" si="0"/>
        <v>6</v>
      </c>
      <c r="B11" s="243" t="s">
        <v>19</v>
      </c>
      <c r="C11" s="237">
        <v>719</v>
      </c>
      <c r="D11" s="235">
        <v>1131944</v>
      </c>
      <c r="E11" s="235">
        <v>1191</v>
      </c>
      <c r="F11" s="245">
        <v>1940060</v>
      </c>
      <c r="G11" s="272" t="s">
        <v>643</v>
      </c>
      <c r="H11" s="252" t="s">
        <v>644</v>
      </c>
      <c r="I11" s="249" t="s">
        <v>645</v>
      </c>
      <c r="J11" s="296">
        <v>0.52091032918651103</v>
      </c>
      <c r="K11" s="295">
        <v>0.47045361962366899</v>
      </c>
      <c r="L11" s="299">
        <v>1.2240349210089201</v>
      </c>
      <c r="M11" s="268">
        <v>1</v>
      </c>
      <c r="N11" s="233"/>
    </row>
    <row r="12" spans="1:14" x14ac:dyDescent="0.25">
      <c r="A12" s="53">
        <f t="shared" si="0"/>
        <v>7</v>
      </c>
      <c r="B12" s="243" t="s">
        <v>47</v>
      </c>
      <c r="C12" s="237">
        <v>712</v>
      </c>
      <c r="D12" s="235">
        <v>2931993</v>
      </c>
      <c r="E12" s="235">
        <v>1149</v>
      </c>
      <c r="F12" s="245">
        <v>5019894</v>
      </c>
      <c r="G12" s="272" t="s">
        <v>640</v>
      </c>
      <c r="H12" s="252" t="s">
        <v>641</v>
      </c>
      <c r="I12" s="249" t="s">
        <v>642</v>
      </c>
      <c r="J12" s="296">
        <v>1.5384740362390601</v>
      </c>
      <c r="K12" s="295">
        <v>0.214845084784129</v>
      </c>
      <c r="L12" s="299">
        <v>1.31516939324496</v>
      </c>
      <c r="M12" s="268">
        <v>1</v>
      </c>
      <c r="N12" s="233"/>
    </row>
    <row r="13" spans="1:14" x14ac:dyDescent="0.25">
      <c r="A13" s="53">
        <f t="shared" si="0"/>
        <v>8</v>
      </c>
      <c r="B13" s="243" t="s">
        <v>38</v>
      </c>
      <c r="C13" s="237">
        <v>93</v>
      </c>
      <c r="D13" s="235">
        <v>1029854</v>
      </c>
      <c r="E13" s="235">
        <v>104</v>
      </c>
      <c r="F13" s="245">
        <v>1407542</v>
      </c>
      <c r="G13" s="272" t="s">
        <v>637</v>
      </c>
      <c r="H13" s="252" t="s">
        <v>638</v>
      </c>
      <c r="I13" s="249" t="s">
        <v>639</v>
      </c>
      <c r="J13" s="296">
        <v>1.9828506427839401</v>
      </c>
      <c r="K13" s="295">
        <v>0.159090419334842</v>
      </c>
      <c r="L13" s="299">
        <v>1.7432318626924901</v>
      </c>
      <c r="M13" s="268">
        <v>1</v>
      </c>
      <c r="N13" s="233"/>
    </row>
    <row r="14" spans="1:14" x14ac:dyDescent="0.25">
      <c r="A14" s="53">
        <f t="shared" si="0"/>
        <v>9</v>
      </c>
      <c r="B14" s="243" t="s">
        <v>45</v>
      </c>
      <c r="C14" s="237">
        <v>602</v>
      </c>
      <c r="D14" s="235">
        <v>1015885</v>
      </c>
      <c r="E14" s="235">
        <v>453</v>
      </c>
      <c r="F14" s="245">
        <v>836176</v>
      </c>
      <c r="G14" s="272" t="s">
        <v>631</v>
      </c>
      <c r="H14" s="252" t="s">
        <v>632</v>
      </c>
      <c r="I14" s="249" t="s">
        <v>633</v>
      </c>
      <c r="J14" s="296">
        <v>2.0795365977507601</v>
      </c>
      <c r="K14" s="295">
        <v>0.14928549160668</v>
      </c>
      <c r="L14" s="299">
        <v>1.4140484998033001</v>
      </c>
      <c r="M14" s="268">
        <v>1</v>
      </c>
      <c r="N14" s="233"/>
    </row>
    <row r="15" spans="1:14" x14ac:dyDescent="0.25">
      <c r="A15" s="53">
        <f t="shared" si="0"/>
        <v>10</v>
      </c>
      <c r="B15" s="243" t="s">
        <v>67</v>
      </c>
      <c r="C15" s="237">
        <v>4265</v>
      </c>
      <c r="D15" s="235">
        <v>2928440</v>
      </c>
      <c r="E15" s="235">
        <v>7353</v>
      </c>
      <c r="F15" s="245">
        <v>5216565</v>
      </c>
      <c r="G15" s="272" t="s">
        <v>649</v>
      </c>
      <c r="H15" s="252" t="s">
        <v>650</v>
      </c>
      <c r="I15" s="249" t="s">
        <v>651</v>
      </c>
      <c r="J15" s="296">
        <v>2.8829905164070402</v>
      </c>
      <c r="K15" s="295">
        <v>8.9519627396170504E-2</v>
      </c>
      <c r="L15" s="299">
        <v>1.21839058498126</v>
      </c>
      <c r="M15" s="268">
        <v>1</v>
      </c>
      <c r="N15" s="233"/>
    </row>
    <row r="16" spans="1:14" x14ac:dyDescent="0.25">
      <c r="A16" s="53">
        <f t="shared" si="0"/>
        <v>11</v>
      </c>
      <c r="B16" s="243" t="s">
        <v>63</v>
      </c>
      <c r="C16" s="237">
        <v>118</v>
      </c>
      <c r="D16" s="235">
        <v>1457275</v>
      </c>
      <c r="E16" s="235">
        <v>141</v>
      </c>
      <c r="F16" s="245">
        <v>2187039</v>
      </c>
      <c r="G16" s="272" t="s">
        <v>634</v>
      </c>
      <c r="H16" s="252" t="s">
        <v>635</v>
      </c>
      <c r="I16" s="249" t="s">
        <v>636</v>
      </c>
      <c r="J16" s="296">
        <v>3.35085747975103</v>
      </c>
      <c r="K16" s="295">
        <v>6.7170015079222004E-2</v>
      </c>
      <c r="L16" s="299">
        <v>1.82291392485938</v>
      </c>
      <c r="M16" s="268">
        <v>1</v>
      </c>
      <c r="N16" s="233"/>
    </row>
    <row r="17" spans="1:14" x14ac:dyDescent="0.25">
      <c r="A17" s="53">
        <f>A5+1</f>
        <v>2</v>
      </c>
      <c r="B17" s="243" t="s">
        <v>24</v>
      </c>
      <c r="C17" s="237">
        <v>374</v>
      </c>
      <c r="D17" s="235">
        <v>1057906</v>
      </c>
      <c r="E17" s="235">
        <v>1198</v>
      </c>
      <c r="F17" s="245">
        <v>2070852</v>
      </c>
      <c r="G17" s="272" t="s">
        <v>703</v>
      </c>
      <c r="H17" s="252" t="s">
        <v>704</v>
      </c>
      <c r="I17" s="249" t="s">
        <v>705</v>
      </c>
      <c r="J17" s="296">
        <v>70.507349049988804</v>
      </c>
      <c r="K17" s="295">
        <v>1</v>
      </c>
      <c r="L17" s="299">
        <v>2.6560651651162299</v>
      </c>
      <c r="M17" s="305" t="s">
        <v>1043</v>
      </c>
      <c r="N17" s="233"/>
    </row>
    <row r="18" spans="1:14" x14ac:dyDescent="0.25">
      <c r="A18" s="53">
        <f t="shared" ref="A18:A48" si="1">A17+1</f>
        <v>3</v>
      </c>
      <c r="B18" s="243" t="s">
        <v>35</v>
      </c>
      <c r="C18" s="237">
        <v>1149</v>
      </c>
      <c r="D18" s="235">
        <v>2752536</v>
      </c>
      <c r="E18" s="235">
        <v>2975</v>
      </c>
      <c r="F18" s="245">
        <v>5018068</v>
      </c>
      <c r="G18" s="272" t="s">
        <v>691</v>
      </c>
      <c r="H18" s="252" t="s">
        <v>692</v>
      </c>
      <c r="I18" s="249" t="s">
        <v>693</v>
      </c>
      <c r="J18" s="296">
        <v>103.02028684981499</v>
      </c>
      <c r="K18" s="295">
        <v>0.88197115987104702</v>
      </c>
      <c r="L18" s="299">
        <v>2.1922616106560899</v>
      </c>
      <c r="M18" s="305" t="s">
        <v>1043</v>
      </c>
      <c r="N18" s="233"/>
    </row>
    <row r="19" spans="1:14" x14ac:dyDescent="0.25">
      <c r="A19" s="53">
        <f t="shared" si="1"/>
        <v>4</v>
      </c>
      <c r="B19" s="243" t="s">
        <v>55</v>
      </c>
      <c r="C19" s="237">
        <v>3020</v>
      </c>
      <c r="D19" s="235">
        <v>1129643</v>
      </c>
      <c r="E19" s="235">
        <v>4509</v>
      </c>
      <c r="F19" s="245">
        <v>1214112</v>
      </c>
      <c r="G19" s="272" t="s">
        <v>748</v>
      </c>
      <c r="H19" s="252" t="s">
        <v>749</v>
      </c>
      <c r="I19" s="249" t="s">
        <v>750</v>
      </c>
      <c r="J19" s="296">
        <v>196.56169054074701</v>
      </c>
      <c r="K19" s="295">
        <v>0.80277500175684402</v>
      </c>
      <c r="L19" s="299">
        <v>2.1212614587923899</v>
      </c>
      <c r="M19" s="305" t="s">
        <v>1043</v>
      </c>
      <c r="N19" s="233"/>
    </row>
    <row r="20" spans="1:14" x14ac:dyDescent="0.25">
      <c r="A20" s="53">
        <f t="shared" si="1"/>
        <v>5</v>
      </c>
      <c r="B20" s="243" t="s">
        <v>21</v>
      </c>
      <c r="C20" s="237">
        <v>68</v>
      </c>
      <c r="D20" s="235">
        <v>2756256</v>
      </c>
      <c r="E20" s="235">
        <v>134</v>
      </c>
      <c r="F20" s="245">
        <v>5020909</v>
      </c>
      <c r="G20" s="272" t="s">
        <v>676</v>
      </c>
      <c r="H20" s="252" t="s">
        <v>677</v>
      </c>
      <c r="I20" s="249" t="s">
        <v>678</v>
      </c>
      <c r="J20" s="296">
        <v>0.278777289169507</v>
      </c>
      <c r="K20" s="295">
        <v>0.59750374675754203</v>
      </c>
      <c r="L20" s="299">
        <v>1.37916605356517</v>
      </c>
      <c r="M20" s="305" t="s">
        <v>1043</v>
      </c>
      <c r="N20" s="233"/>
    </row>
    <row r="21" spans="1:14" x14ac:dyDescent="0.25">
      <c r="A21" s="53">
        <f t="shared" si="1"/>
        <v>6</v>
      </c>
      <c r="B21" s="243" t="s">
        <v>65</v>
      </c>
      <c r="C21" s="237">
        <v>366</v>
      </c>
      <c r="D21" s="235">
        <v>2914234</v>
      </c>
      <c r="E21" s="235">
        <v>629</v>
      </c>
      <c r="F21" s="245">
        <v>4836101</v>
      </c>
      <c r="G21" s="272" t="s">
        <v>793</v>
      </c>
      <c r="H21" s="252" t="s">
        <v>794</v>
      </c>
      <c r="I21" s="249" t="s">
        <v>795</v>
      </c>
      <c r="J21" s="296">
        <v>0.28335919248220198</v>
      </c>
      <c r="K21" s="295">
        <v>0.59450788835351498</v>
      </c>
      <c r="L21" s="299">
        <v>1.2276506245710801</v>
      </c>
      <c r="M21" s="305" t="s">
        <v>1043</v>
      </c>
      <c r="N21" s="233"/>
    </row>
    <row r="22" spans="1:14" x14ac:dyDescent="0.25">
      <c r="A22" s="53">
        <f t="shared" si="1"/>
        <v>7</v>
      </c>
      <c r="B22" s="243" t="s">
        <v>29</v>
      </c>
      <c r="C22" s="237">
        <v>171</v>
      </c>
      <c r="D22" s="235">
        <v>1132492</v>
      </c>
      <c r="E22" s="235">
        <v>317</v>
      </c>
      <c r="F22" s="245">
        <v>1969769</v>
      </c>
      <c r="G22" s="272" t="s">
        <v>763</v>
      </c>
      <c r="H22" s="252" t="s">
        <v>764</v>
      </c>
      <c r="I22" s="249" t="s">
        <v>765</v>
      </c>
      <c r="J22" s="296">
        <v>0.45141191271877301</v>
      </c>
      <c r="K22" s="295">
        <v>0.50166522105795797</v>
      </c>
      <c r="L22" s="299">
        <v>1.3306428370999299</v>
      </c>
      <c r="M22" s="305" t="s">
        <v>1043</v>
      </c>
      <c r="N22" s="233"/>
    </row>
    <row r="23" spans="1:14" x14ac:dyDescent="0.25">
      <c r="A23" s="53">
        <f t="shared" si="1"/>
        <v>8</v>
      </c>
      <c r="B23" s="243" t="s">
        <v>60</v>
      </c>
      <c r="C23" s="237">
        <v>321</v>
      </c>
      <c r="D23" s="235">
        <v>1132342</v>
      </c>
      <c r="E23" s="235">
        <v>589</v>
      </c>
      <c r="F23" s="245">
        <v>1969497</v>
      </c>
      <c r="G23" s="272" t="s">
        <v>766</v>
      </c>
      <c r="H23" s="252" t="s">
        <v>767</v>
      </c>
      <c r="I23" s="249" t="s">
        <v>768</v>
      </c>
      <c r="J23" s="296">
        <v>0.59454161209399603</v>
      </c>
      <c r="K23" s="295">
        <v>0.44066825970741302</v>
      </c>
      <c r="L23" s="299">
        <v>1.29566971452396</v>
      </c>
      <c r="M23" s="305" t="s">
        <v>1043</v>
      </c>
      <c r="N23" s="233"/>
    </row>
    <row r="24" spans="1:14" x14ac:dyDescent="0.25">
      <c r="A24" s="53">
        <f t="shared" si="1"/>
        <v>9</v>
      </c>
      <c r="B24" s="243" t="s">
        <v>20</v>
      </c>
      <c r="C24" s="237">
        <v>15087</v>
      </c>
      <c r="D24" s="235">
        <v>2761671</v>
      </c>
      <c r="E24" s="235">
        <v>32622</v>
      </c>
      <c r="F24" s="245">
        <v>5191296</v>
      </c>
      <c r="G24" s="272" t="s">
        <v>733</v>
      </c>
      <c r="H24" s="252" t="s">
        <v>734</v>
      </c>
      <c r="I24" s="249" t="s">
        <v>735</v>
      </c>
      <c r="J24" s="296">
        <v>201.384805024701</v>
      </c>
      <c r="K24" s="295">
        <v>0.43616612967196899</v>
      </c>
      <c r="L24" s="299">
        <v>1.5636433100032701</v>
      </c>
      <c r="M24" s="305" t="s">
        <v>1043</v>
      </c>
      <c r="N24" s="233"/>
    </row>
    <row r="25" spans="1:14" x14ac:dyDescent="0.25">
      <c r="A25" s="53">
        <f t="shared" si="1"/>
        <v>10</v>
      </c>
      <c r="B25" s="243" t="s">
        <v>39</v>
      </c>
      <c r="C25" s="237">
        <v>75</v>
      </c>
      <c r="D25" s="235">
        <v>1350739</v>
      </c>
      <c r="E25" s="235">
        <v>185</v>
      </c>
      <c r="F25" s="245">
        <v>2838313</v>
      </c>
      <c r="G25" s="272" t="s">
        <v>736</v>
      </c>
      <c r="H25" s="252" t="s">
        <v>737</v>
      </c>
      <c r="I25" s="249" t="s">
        <v>738</v>
      </c>
      <c r="J25" s="296">
        <v>1.37430671105331</v>
      </c>
      <c r="K25" s="295">
        <v>0.24107330718027001</v>
      </c>
      <c r="L25" s="299">
        <v>1.6256277764834099</v>
      </c>
      <c r="M25" s="305" t="s">
        <v>1043</v>
      </c>
      <c r="N25" s="233"/>
    </row>
    <row r="26" spans="1:14" x14ac:dyDescent="0.25">
      <c r="A26" s="53">
        <f t="shared" si="1"/>
        <v>11</v>
      </c>
      <c r="B26" s="243" t="s">
        <v>18</v>
      </c>
      <c r="C26" s="237">
        <v>10603</v>
      </c>
      <c r="D26" s="235">
        <v>2922102</v>
      </c>
      <c r="E26" s="235">
        <v>21256</v>
      </c>
      <c r="F26" s="245">
        <v>4917576</v>
      </c>
      <c r="G26" s="272" t="s">
        <v>799</v>
      </c>
      <c r="H26" s="252" t="s">
        <v>800</v>
      </c>
      <c r="I26" s="249" t="s">
        <v>801</v>
      </c>
      <c r="J26" s="296">
        <v>216.33477013577399</v>
      </c>
      <c r="K26" s="295">
        <v>0.14903545160068599</v>
      </c>
      <c r="L26" s="299">
        <v>1.6665067764855499</v>
      </c>
      <c r="M26" s="305" t="s">
        <v>1043</v>
      </c>
      <c r="N26" s="233"/>
    </row>
    <row r="27" spans="1:14" x14ac:dyDescent="0.25">
      <c r="A27" s="53">
        <f t="shared" si="1"/>
        <v>12</v>
      </c>
      <c r="B27" s="243" t="s">
        <v>53</v>
      </c>
      <c r="C27" s="237">
        <v>1045</v>
      </c>
      <c r="D27" s="235">
        <v>1131618</v>
      </c>
      <c r="E27" s="235">
        <v>1878</v>
      </c>
      <c r="F27" s="245">
        <v>1922152</v>
      </c>
      <c r="G27" s="272" t="s">
        <v>679</v>
      </c>
      <c r="H27" s="252" t="s">
        <v>680</v>
      </c>
      <c r="I27" s="249" t="s">
        <v>681</v>
      </c>
      <c r="J27" s="296">
        <v>2.13377126969525</v>
      </c>
      <c r="K27" s="295">
        <v>0.14408587490455901</v>
      </c>
      <c r="L27" s="299">
        <v>1.30557893854921</v>
      </c>
      <c r="M27" s="305" t="s">
        <v>1043</v>
      </c>
      <c r="N27" s="233"/>
    </row>
    <row r="28" spans="1:14" x14ac:dyDescent="0.25">
      <c r="A28" s="53">
        <f t="shared" si="1"/>
        <v>13</v>
      </c>
      <c r="B28" s="243" t="s">
        <v>62</v>
      </c>
      <c r="C28" s="237">
        <v>384</v>
      </c>
      <c r="D28" s="235">
        <v>2863912</v>
      </c>
      <c r="E28" s="235">
        <v>739</v>
      </c>
      <c r="F28" s="245">
        <v>5020304</v>
      </c>
      <c r="G28" s="272" t="s">
        <v>790</v>
      </c>
      <c r="H28" s="252" t="s">
        <v>791</v>
      </c>
      <c r="I28" s="249" t="s">
        <v>792</v>
      </c>
      <c r="J28" s="296">
        <v>2.2034909847612498</v>
      </c>
      <c r="K28" s="295">
        <v>0.13769858160149401</v>
      </c>
      <c r="L28" s="299">
        <v>1.42556529059249</v>
      </c>
      <c r="M28" s="305" t="s">
        <v>1043</v>
      </c>
      <c r="N28" s="233"/>
    </row>
    <row r="29" spans="1:14" x14ac:dyDescent="0.25">
      <c r="A29" s="53">
        <f t="shared" si="1"/>
        <v>14</v>
      </c>
      <c r="B29" s="243" t="s">
        <v>59</v>
      </c>
      <c r="C29" s="237">
        <v>424</v>
      </c>
      <c r="D29" s="235">
        <v>2926058</v>
      </c>
      <c r="E29" s="235">
        <v>800</v>
      </c>
      <c r="F29" s="245">
        <v>5020243</v>
      </c>
      <c r="G29" s="272" t="s">
        <v>697</v>
      </c>
      <c r="H29" s="252" t="s">
        <v>698</v>
      </c>
      <c r="I29" s="249" t="s">
        <v>699</v>
      </c>
      <c r="J29" s="296">
        <v>2.50550790380509</v>
      </c>
      <c r="K29" s="295">
        <v>0.113448903799687</v>
      </c>
      <c r="L29" s="299">
        <v>1.4308324184022301</v>
      </c>
      <c r="M29" s="305" t="s">
        <v>1043</v>
      </c>
      <c r="N29" s="233"/>
    </row>
    <row r="30" spans="1:14" x14ac:dyDescent="0.25">
      <c r="A30" s="53">
        <f t="shared" si="1"/>
        <v>15</v>
      </c>
      <c r="B30" s="243" t="s">
        <v>8</v>
      </c>
      <c r="C30" s="237">
        <v>758</v>
      </c>
      <c r="D30" s="235">
        <v>1042343</v>
      </c>
      <c r="E30" s="235">
        <v>2852</v>
      </c>
      <c r="F30" s="245">
        <v>1375959</v>
      </c>
      <c r="G30" s="272" t="s">
        <v>757</v>
      </c>
      <c r="H30" s="252" t="s">
        <v>758</v>
      </c>
      <c r="I30" s="249" t="s">
        <v>759</v>
      </c>
      <c r="J30" s="296">
        <v>718.33580626253502</v>
      </c>
      <c r="K30" s="295">
        <v>0.105122218655401</v>
      </c>
      <c r="L30" s="299">
        <v>5.1389876740407097</v>
      </c>
      <c r="M30" s="305" t="s">
        <v>1043</v>
      </c>
      <c r="N30" s="233"/>
    </row>
    <row r="31" spans="1:14" x14ac:dyDescent="0.25">
      <c r="A31" s="53">
        <f t="shared" si="1"/>
        <v>16</v>
      </c>
      <c r="B31" s="243" t="s">
        <v>30</v>
      </c>
      <c r="C31" s="237">
        <v>165</v>
      </c>
      <c r="D31" s="235">
        <v>2189334</v>
      </c>
      <c r="E31" s="235">
        <v>568</v>
      </c>
      <c r="F31" s="245">
        <v>3406547</v>
      </c>
      <c r="G31" s="272" t="s">
        <v>751</v>
      </c>
      <c r="H31" s="252" t="s">
        <v>752</v>
      </c>
      <c r="I31" s="249" t="s">
        <v>753</v>
      </c>
      <c r="J31" s="296">
        <v>84.938377491398001</v>
      </c>
      <c r="K31" s="295">
        <v>9.7805020221110803E-2</v>
      </c>
      <c r="L31" s="299">
        <v>3.8497467314610798</v>
      </c>
      <c r="M31" s="305" t="s">
        <v>1043</v>
      </c>
      <c r="N31" s="233"/>
    </row>
    <row r="32" spans="1:14" x14ac:dyDescent="0.25">
      <c r="A32" s="53">
        <f t="shared" si="1"/>
        <v>17</v>
      </c>
      <c r="B32" s="243" t="s">
        <v>13</v>
      </c>
      <c r="C32" s="237">
        <v>411</v>
      </c>
      <c r="D32" s="235">
        <v>1952155</v>
      </c>
      <c r="E32" s="235">
        <v>807</v>
      </c>
      <c r="F32" s="245">
        <v>3406308</v>
      </c>
      <c r="G32" s="272" t="s">
        <v>706</v>
      </c>
      <c r="H32" s="252" t="s">
        <v>707</v>
      </c>
      <c r="I32" s="249" t="s">
        <v>708</v>
      </c>
      <c r="J32" s="296">
        <v>3.7975257994160101</v>
      </c>
      <c r="K32" s="295">
        <v>5.1328376545830001E-2</v>
      </c>
      <c r="L32" s="299">
        <v>1.5006777164257401</v>
      </c>
      <c r="M32" s="305" t="s">
        <v>1043</v>
      </c>
      <c r="N32" s="233"/>
    </row>
    <row r="33" spans="1:14" x14ac:dyDescent="0.25">
      <c r="A33" s="53">
        <f t="shared" si="1"/>
        <v>18</v>
      </c>
      <c r="B33" s="243" t="s">
        <v>49</v>
      </c>
      <c r="C33" s="237">
        <v>1752</v>
      </c>
      <c r="D33" s="235">
        <v>2751933</v>
      </c>
      <c r="E33" s="235">
        <v>4486</v>
      </c>
      <c r="F33" s="245">
        <v>5016557</v>
      </c>
      <c r="G33" s="272" t="s">
        <v>754</v>
      </c>
      <c r="H33" s="252" t="s">
        <v>755</v>
      </c>
      <c r="I33" s="249" t="s">
        <v>756</v>
      </c>
      <c r="J33" s="296">
        <v>146.743367586316</v>
      </c>
      <c r="K33" s="295">
        <v>4.0803989859693399E-2</v>
      </c>
      <c r="L33" s="299">
        <v>2.1576949889914401</v>
      </c>
      <c r="M33" s="305" t="s">
        <v>1043</v>
      </c>
      <c r="N33" s="233"/>
    </row>
    <row r="34" spans="1:14" x14ac:dyDescent="0.25">
      <c r="A34" s="53">
        <f t="shared" si="1"/>
        <v>19</v>
      </c>
      <c r="B34" s="243" t="s">
        <v>17</v>
      </c>
      <c r="C34" s="237">
        <v>244</v>
      </c>
      <c r="D34" s="235">
        <v>1141453</v>
      </c>
      <c r="E34" s="235">
        <v>665</v>
      </c>
      <c r="F34" s="245">
        <v>2640770</v>
      </c>
      <c r="G34" s="272" t="s">
        <v>685</v>
      </c>
      <c r="H34" s="252" t="s">
        <v>686</v>
      </c>
      <c r="I34" s="249" t="s">
        <v>687</v>
      </c>
      <c r="J34" s="296">
        <v>4.8019274000176102</v>
      </c>
      <c r="K34" s="295">
        <v>2.8427916803285901E-2</v>
      </c>
      <c r="L34" s="299">
        <v>1.6358955667178501</v>
      </c>
      <c r="M34" s="305" t="s">
        <v>1043</v>
      </c>
      <c r="N34" s="233"/>
    </row>
    <row r="35" spans="1:14" x14ac:dyDescent="0.25">
      <c r="A35" s="53">
        <f t="shared" si="1"/>
        <v>20</v>
      </c>
      <c r="B35" s="243" t="s">
        <v>6</v>
      </c>
      <c r="C35" s="237">
        <v>10762</v>
      </c>
      <c r="D35" s="235">
        <v>2921943</v>
      </c>
      <c r="E35" s="235">
        <v>31601</v>
      </c>
      <c r="F35" s="245">
        <v>4768048</v>
      </c>
      <c r="G35" s="272" t="s">
        <v>667</v>
      </c>
      <c r="H35" s="252" t="s">
        <v>668</v>
      </c>
      <c r="I35" s="249" t="s">
        <v>669</v>
      </c>
      <c r="J35" s="296">
        <v>2837.7063066880901</v>
      </c>
      <c r="K35" s="295">
        <v>2.1522185741745501E-2</v>
      </c>
      <c r="L35" s="299">
        <v>2.9878788063799302</v>
      </c>
      <c r="M35" s="305" t="s">
        <v>1043</v>
      </c>
      <c r="N35" s="233"/>
    </row>
    <row r="36" spans="1:14" x14ac:dyDescent="0.25">
      <c r="A36" s="53">
        <f t="shared" si="1"/>
        <v>21</v>
      </c>
      <c r="B36" s="243" t="s">
        <v>46</v>
      </c>
      <c r="C36" s="237">
        <v>1255</v>
      </c>
      <c r="D36" s="235">
        <v>2918753</v>
      </c>
      <c r="E36" s="235">
        <v>2352</v>
      </c>
      <c r="F36" s="245">
        <v>5047526</v>
      </c>
      <c r="G36" s="272" t="s">
        <v>769</v>
      </c>
      <c r="H36" s="252" t="s">
        <v>770</v>
      </c>
      <c r="I36" s="249" t="s">
        <v>771</v>
      </c>
      <c r="J36" s="296">
        <v>5.2889129249127897</v>
      </c>
      <c r="K36" s="295">
        <v>2.14616128998786E-2</v>
      </c>
      <c r="L36" s="299">
        <v>1.3847834786772599</v>
      </c>
      <c r="M36" s="305" t="s">
        <v>1043</v>
      </c>
      <c r="N36" s="233"/>
    </row>
    <row r="37" spans="1:14" x14ac:dyDescent="0.25">
      <c r="A37" s="53">
        <f t="shared" si="1"/>
        <v>22</v>
      </c>
      <c r="B37" s="243" t="s">
        <v>68</v>
      </c>
      <c r="C37" s="237">
        <v>438</v>
      </c>
      <c r="D37" s="235">
        <v>2932267</v>
      </c>
      <c r="E37" s="235">
        <v>865</v>
      </c>
      <c r="F37" s="245">
        <v>5020178</v>
      </c>
      <c r="G37" s="272" t="s">
        <v>661</v>
      </c>
      <c r="H37" s="252" t="s">
        <v>662</v>
      </c>
      <c r="I37" s="249" t="s">
        <v>663</v>
      </c>
      <c r="J37" s="296">
        <v>5.9401826685287498</v>
      </c>
      <c r="K37" s="295">
        <v>1.4799484768846899E-2</v>
      </c>
      <c r="L37" s="299">
        <v>1.5742797683504399</v>
      </c>
      <c r="M37" s="305" t="s">
        <v>1043</v>
      </c>
      <c r="N37" s="233"/>
    </row>
    <row r="38" spans="1:14" x14ac:dyDescent="0.25">
      <c r="A38" s="53">
        <f t="shared" si="1"/>
        <v>23</v>
      </c>
      <c r="B38" s="243" t="s">
        <v>66</v>
      </c>
      <c r="C38" s="237">
        <v>741</v>
      </c>
      <c r="D38" s="235">
        <v>2931964</v>
      </c>
      <c r="E38" s="235">
        <v>1426</v>
      </c>
      <c r="F38" s="245">
        <v>5048452</v>
      </c>
      <c r="G38" s="272" t="s">
        <v>796</v>
      </c>
      <c r="H38" s="252" t="s">
        <v>797</v>
      </c>
      <c r="I38" s="249" t="s">
        <v>798</v>
      </c>
      <c r="J38" s="296">
        <v>6.0362681275673697</v>
      </c>
      <c r="K38" s="295">
        <v>1.4014879443287E-2</v>
      </c>
      <c r="L38" s="299">
        <v>1.4801492482376599</v>
      </c>
      <c r="M38" s="305" t="s">
        <v>1043</v>
      </c>
      <c r="N38" s="233"/>
    </row>
    <row r="39" spans="1:14" x14ac:dyDescent="0.25">
      <c r="A39" s="53">
        <f t="shared" si="1"/>
        <v>24</v>
      </c>
      <c r="B39" s="243" t="s">
        <v>48</v>
      </c>
      <c r="C39" s="237">
        <v>431</v>
      </c>
      <c r="D39" s="235">
        <v>1366133</v>
      </c>
      <c r="E39" s="235">
        <v>1033</v>
      </c>
      <c r="F39" s="245">
        <v>2837465</v>
      </c>
      <c r="G39" s="272" t="s">
        <v>775</v>
      </c>
      <c r="H39" s="252" t="s">
        <v>776</v>
      </c>
      <c r="I39" s="249" t="s">
        <v>777</v>
      </c>
      <c r="J39" s="296">
        <v>6.2437352540358999</v>
      </c>
      <c r="K39" s="295">
        <v>1.2463334692230099E-2</v>
      </c>
      <c r="L39" s="299">
        <v>1.5752832538364601</v>
      </c>
      <c r="M39" s="305" t="s">
        <v>1043</v>
      </c>
      <c r="N39" s="233"/>
    </row>
    <row r="40" spans="1:14" x14ac:dyDescent="0.25">
      <c r="A40" s="53">
        <f t="shared" si="1"/>
        <v>25</v>
      </c>
      <c r="B40" s="243" t="s">
        <v>36</v>
      </c>
      <c r="C40" s="237">
        <v>7</v>
      </c>
      <c r="D40" s="235">
        <v>1053551</v>
      </c>
      <c r="E40" s="235">
        <v>31</v>
      </c>
      <c r="F40" s="245">
        <v>1600174</v>
      </c>
      <c r="G40" s="272" t="s">
        <v>658</v>
      </c>
      <c r="H40" s="252" t="s">
        <v>659</v>
      </c>
      <c r="I40" s="249" t="s">
        <v>660</v>
      </c>
      <c r="J40" s="296">
        <v>7.1878989689970103</v>
      </c>
      <c r="K40" s="295">
        <v>7.3396872095374804E-3</v>
      </c>
      <c r="L40" s="299">
        <v>5.2791382308994699</v>
      </c>
      <c r="M40" s="305" t="s">
        <v>1043</v>
      </c>
      <c r="N40" s="233"/>
    </row>
    <row r="41" spans="1:14" x14ac:dyDescent="0.25">
      <c r="A41" s="53">
        <f t="shared" si="1"/>
        <v>26</v>
      </c>
      <c r="B41" s="243" t="s">
        <v>58</v>
      </c>
      <c r="C41" s="237">
        <v>652</v>
      </c>
      <c r="D41" s="235">
        <v>1654231</v>
      </c>
      <c r="E41" s="235">
        <v>1326</v>
      </c>
      <c r="F41" s="245">
        <v>2924635</v>
      </c>
      <c r="G41" s="272" t="s">
        <v>739</v>
      </c>
      <c r="H41" s="252" t="s">
        <v>740</v>
      </c>
      <c r="I41" s="249" t="s">
        <v>741</v>
      </c>
      <c r="J41" s="296">
        <v>8.5827043304438302</v>
      </c>
      <c r="K41" s="295">
        <v>3.3937097085661098E-3</v>
      </c>
      <c r="L41" s="299">
        <v>1.5659889625336001</v>
      </c>
      <c r="M41" s="305" t="s">
        <v>1043</v>
      </c>
      <c r="N41" s="233"/>
    </row>
    <row r="42" spans="1:14" x14ac:dyDescent="0.25">
      <c r="A42" s="53">
        <f t="shared" si="1"/>
        <v>27</v>
      </c>
      <c r="B42" s="243" t="s">
        <v>26</v>
      </c>
      <c r="C42" s="237">
        <v>66</v>
      </c>
      <c r="D42" s="235">
        <v>741053</v>
      </c>
      <c r="E42" s="235">
        <v>193</v>
      </c>
      <c r="F42" s="245">
        <v>1414562</v>
      </c>
      <c r="G42" s="272" t="s">
        <v>652</v>
      </c>
      <c r="H42" s="252" t="s">
        <v>653</v>
      </c>
      <c r="I42" s="249" t="s">
        <v>654</v>
      </c>
      <c r="J42" s="296">
        <v>9.0830987600010804</v>
      </c>
      <c r="K42" s="295">
        <v>2.57982542388157E-3</v>
      </c>
      <c r="L42" s="299">
        <v>2.43449437055295</v>
      </c>
      <c r="M42" s="305" t="s">
        <v>1043</v>
      </c>
      <c r="N42" s="233"/>
    </row>
    <row r="43" spans="1:14" x14ac:dyDescent="0.25">
      <c r="A43" s="53">
        <f t="shared" si="1"/>
        <v>28</v>
      </c>
      <c r="B43" s="243" t="s">
        <v>32</v>
      </c>
      <c r="C43" s="237">
        <v>1069</v>
      </c>
      <c r="D43" s="235">
        <v>2558566</v>
      </c>
      <c r="E43" s="235">
        <v>2283</v>
      </c>
      <c r="F43" s="245">
        <v>4854973</v>
      </c>
      <c r="G43" s="272" t="s">
        <v>721</v>
      </c>
      <c r="H43" s="252" t="s">
        <v>722</v>
      </c>
      <c r="I43" s="249" t="s">
        <v>723</v>
      </c>
      <c r="J43" s="296">
        <v>10.1813523282277</v>
      </c>
      <c r="K43" s="295">
        <v>1.41868093864983E-3</v>
      </c>
      <c r="L43" s="299">
        <v>1.5011238919826999</v>
      </c>
      <c r="M43" s="305" t="s">
        <v>1043</v>
      </c>
      <c r="N43" s="233"/>
    </row>
    <row r="44" spans="1:14" x14ac:dyDescent="0.25">
      <c r="A44" s="53">
        <f t="shared" si="1"/>
        <v>29</v>
      </c>
      <c r="B44" s="243" t="s">
        <v>31</v>
      </c>
      <c r="C44" s="237">
        <v>898</v>
      </c>
      <c r="D44" s="235">
        <v>1799144</v>
      </c>
      <c r="E44" s="235">
        <v>1694</v>
      </c>
      <c r="F44" s="245">
        <v>2919015</v>
      </c>
      <c r="G44" s="272" t="s">
        <v>682</v>
      </c>
      <c r="H44" s="252" t="s">
        <v>683</v>
      </c>
      <c r="I44" s="249" t="s">
        <v>684</v>
      </c>
      <c r="J44" s="296">
        <v>13.354224255022</v>
      </c>
      <c r="K44" s="294">
        <v>2.5784117653471201E-4</v>
      </c>
      <c r="L44" s="299">
        <v>1.59739331272861</v>
      </c>
      <c r="M44" s="305" t="s">
        <v>1043</v>
      </c>
      <c r="N44" s="233"/>
    </row>
    <row r="45" spans="1:14" x14ac:dyDescent="0.25">
      <c r="A45" s="53">
        <f t="shared" si="1"/>
        <v>30</v>
      </c>
      <c r="B45" s="243" t="s">
        <v>28</v>
      </c>
      <c r="C45" s="237">
        <v>165</v>
      </c>
      <c r="D45" s="235">
        <v>2793604</v>
      </c>
      <c r="E45" s="235">
        <v>419</v>
      </c>
      <c r="F45" s="245">
        <v>5020624</v>
      </c>
      <c r="G45" s="272" t="s">
        <v>715</v>
      </c>
      <c r="H45" s="252" t="s">
        <v>716</v>
      </c>
      <c r="I45" s="249" t="s">
        <v>717</v>
      </c>
      <c r="J45" s="296">
        <v>14.288438793918299</v>
      </c>
      <c r="K45" s="294">
        <v>1.56825126622628E-4</v>
      </c>
      <c r="L45" s="299">
        <v>2.1768059675039599</v>
      </c>
      <c r="M45" s="305" t="s">
        <v>1043</v>
      </c>
      <c r="N45" s="233"/>
    </row>
    <row r="46" spans="1:14" x14ac:dyDescent="0.25">
      <c r="A46" s="53">
        <f t="shared" si="1"/>
        <v>31</v>
      </c>
      <c r="B46" s="243" t="s">
        <v>10</v>
      </c>
      <c r="C46" s="237">
        <v>669</v>
      </c>
      <c r="D46" s="235">
        <v>2751464</v>
      </c>
      <c r="E46" s="235">
        <v>1472</v>
      </c>
      <c r="F46" s="245">
        <v>5019571</v>
      </c>
      <c r="G46" s="272" t="s">
        <v>709</v>
      </c>
      <c r="H46" s="252" t="s">
        <v>710</v>
      </c>
      <c r="I46" s="249" t="s">
        <v>711</v>
      </c>
      <c r="J46" s="296">
        <v>16.1930862308662</v>
      </c>
      <c r="K46" s="294">
        <v>5.7202507429909803E-5</v>
      </c>
      <c r="L46" s="299">
        <v>1.70449972007838</v>
      </c>
      <c r="M46" s="305" t="s">
        <v>1043</v>
      </c>
      <c r="N46" s="233"/>
    </row>
    <row r="47" spans="1:14" x14ac:dyDescent="0.25">
      <c r="A47" s="53">
        <f t="shared" si="1"/>
        <v>32</v>
      </c>
      <c r="B47" s="243" t="s">
        <v>40</v>
      </c>
      <c r="C47" s="237">
        <v>544</v>
      </c>
      <c r="D47" s="235">
        <v>1132119</v>
      </c>
      <c r="E47" s="235">
        <v>846</v>
      </c>
      <c r="F47" s="245">
        <v>1377965</v>
      </c>
      <c r="G47" s="272" t="s">
        <v>742</v>
      </c>
      <c r="H47" s="252" t="s">
        <v>743</v>
      </c>
      <c r="I47" s="249" t="s">
        <v>744</v>
      </c>
      <c r="J47" s="296">
        <v>19.971631419635301</v>
      </c>
      <c r="K47" s="294">
        <v>7.8599677697521708E-6</v>
      </c>
      <c r="L47" s="299">
        <v>1.8729485586477199</v>
      </c>
      <c r="M47" s="305" t="s">
        <v>1043</v>
      </c>
      <c r="N47" s="233"/>
    </row>
    <row r="48" spans="1:14" x14ac:dyDescent="0.25">
      <c r="A48" s="53">
        <f t="shared" si="1"/>
        <v>33</v>
      </c>
      <c r="B48" s="243" t="s">
        <v>54</v>
      </c>
      <c r="C48" s="237">
        <v>507</v>
      </c>
      <c r="D48" s="235">
        <v>2680716</v>
      </c>
      <c r="E48" s="235">
        <v>1150</v>
      </c>
      <c r="F48" s="245">
        <v>4784370</v>
      </c>
      <c r="G48" s="272" t="s">
        <v>745</v>
      </c>
      <c r="H48" s="252" t="s">
        <v>746</v>
      </c>
      <c r="I48" s="249" t="s">
        <v>747</v>
      </c>
      <c r="J48" s="296">
        <v>20.3159875399116</v>
      </c>
      <c r="K48" s="294">
        <v>6.56497322504279E-6</v>
      </c>
      <c r="L48" s="299">
        <v>1.8575397501315201</v>
      </c>
      <c r="M48" s="305" t="s">
        <v>1043</v>
      </c>
      <c r="N48" s="233"/>
    </row>
    <row r="49" spans="1:14" x14ac:dyDescent="0.25">
      <c r="A49" s="53">
        <f t="shared" ref="A49:A66" si="2">A48+1</f>
        <v>34</v>
      </c>
      <c r="B49" s="243" t="s">
        <v>50</v>
      </c>
      <c r="C49" s="237">
        <v>914</v>
      </c>
      <c r="D49" s="235">
        <v>2931791</v>
      </c>
      <c r="E49" s="235">
        <v>1920</v>
      </c>
      <c r="F49" s="245">
        <v>5134535</v>
      </c>
      <c r="G49" s="272" t="s">
        <v>778</v>
      </c>
      <c r="H49" s="252" t="s">
        <v>779</v>
      </c>
      <c r="I49" s="249" t="s">
        <v>780</v>
      </c>
      <c r="J49" s="296">
        <v>20.532458728030299</v>
      </c>
      <c r="K49" s="294">
        <v>5.8628587302766903E-6</v>
      </c>
      <c r="L49" s="299">
        <v>1.6884125956795</v>
      </c>
      <c r="M49" s="305" t="s">
        <v>1043</v>
      </c>
      <c r="N49" s="233"/>
    </row>
    <row r="50" spans="1:14" x14ac:dyDescent="0.25">
      <c r="A50" s="53">
        <f t="shared" si="2"/>
        <v>35</v>
      </c>
      <c r="B50" s="243" t="s">
        <v>41</v>
      </c>
      <c r="C50" s="237">
        <v>199</v>
      </c>
      <c r="D50" s="235">
        <v>2895061</v>
      </c>
      <c r="E50" s="235">
        <v>505</v>
      </c>
      <c r="F50" s="245">
        <v>5020538</v>
      </c>
      <c r="G50" s="272" t="s">
        <v>718</v>
      </c>
      <c r="H50" s="252" t="s">
        <v>719</v>
      </c>
      <c r="I50" s="249" t="s">
        <v>720</v>
      </c>
      <c r="J50" s="296">
        <v>20.940834473678599</v>
      </c>
      <c r="K50" s="294">
        <v>4.7368874298570004E-6</v>
      </c>
      <c r="L50" s="299">
        <v>2.2866647657887</v>
      </c>
      <c r="M50" s="305" t="s">
        <v>1043</v>
      </c>
      <c r="N50" s="233"/>
    </row>
    <row r="51" spans="1:14" x14ac:dyDescent="0.25">
      <c r="A51" s="53">
        <f t="shared" si="2"/>
        <v>36</v>
      </c>
      <c r="B51" s="243" t="s">
        <v>22</v>
      </c>
      <c r="C51" s="237">
        <v>128</v>
      </c>
      <c r="D51" s="235">
        <v>2888909</v>
      </c>
      <c r="E51" s="235">
        <v>352</v>
      </c>
      <c r="F51" s="245">
        <v>4969226</v>
      </c>
      <c r="G51" s="272" t="s">
        <v>673</v>
      </c>
      <c r="H51" s="252" t="s">
        <v>674</v>
      </c>
      <c r="I51" s="249" t="s">
        <v>675</v>
      </c>
      <c r="J51" s="296">
        <v>21.046819430230599</v>
      </c>
      <c r="K51" s="294">
        <v>4.4819621601854803E-6</v>
      </c>
      <c r="L51" s="299">
        <v>2.57703080236297</v>
      </c>
      <c r="M51" s="305" t="s">
        <v>1043</v>
      </c>
      <c r="N51" s="233"/>
    </row>
    <row r="52" spans="1:14" x14ac:dyDescent="0.25">
      <c r="A52" s="53">
        <f t="shared" si="2"/>
        <v>37</v>
      </c>
      <c r="B52" s="243" t="s">
        <v>33</v>
      </c>
      <c r="C52" s="237">
        <v>1915</v>
      </c>
      <c r="D52" s="235">
        <v>1477729</v>
      </c>
      <c r="E52" s="235">
        <v>3873</v>
      </c>
      <c r="F52" s="245">
        <v>2626058</v>
      </c>
      <c r="G52" s="272" t="s">
        <v>688</v>
      </c>
      <c r="H52" s="252" t="s">
        <v>689</v>
      </c>
      <c r="I52" s="249" t="s">
        <v>690</v>
      </c>
      <c r="J52" s="296">
        <v>21.435348185357</v>
      </c>
      <c r="K52" s="294">
        <v>3.6596179396886001E-6</v>
      </c>
      <c r="L52" s="299">
        <v>1.5339412965024699</v>
      </c>
      <c r="M52" s="305" t="s">
        <v>1043</v>
      </c>
      <c r="N52" s="233"/>
    </row>
    <row r="53" spans="1:14" x14ac:dyDescent="0.25">
      <c r="A53" s="53">
        <f t="shared" si="2"/>
        <v>38</v>
      </c>
      <c r="B53" s="243" t="s">
        <v>12</v>
      </c>
      <c r="C53" s="237">
        <v>1082</v>
      </c>
      <c r="D53" s="235">
        <v>2931623</v>
      </c>
      <c r="E53" s="235">
        <v>2203</v>
      </c>
      <c r="F53" s="245">
        <v>5018840</v>
      </c>
      <c r="G53" s="272" t="s">
        <v>760</v>
      </c>
      <c r="H53" s="252" t="s">
        <v>761</v>
      </c>
      <c r="I53" s="249" t="s">
        <v>762</v>
      </c>
      <c r="J53" s="296">
        <v>21.855036708185899</v>
      </c>
      <c r="K53" s="294">
        <v>2.94043755755257E-6</v>
      </c>
      <c r="L53" s="299">
        <v>1.66358361220926</v>
      </c>
      <c r="M53" s="305" t="s">
        <v>1043</v>
      </c>
      <c r="N53" s="233"/>
    </row>
    <row r="54" spans="1:14" x14ac:dyDescent="0.25">
      <c r="A54" s="53">
        <f t="shared" si="2"/>
        <v>39</v>
      </c>
      <c r="B54" s="243" t="s">
        <v>61</v>
      </c>
      <c r="C54" s="237">
        <v>131</v>
      </c>
      <c r="D54" s="235">
        <v>1901745</v>
      </c>
      <c r="E54" s="235">
        <v>362</v>
      </c>
      <c r="F54" s="245">
        <v>3238812</v>
      </c>
      <c r="G54" s="272" t="s">
        <v>784</v>
      </c>
      <c r="H54" s="252" t="s">
        <v>785</v>
      </c>
      <c r="I54" s="249" t="s">
        <v>786</v>
      </c>
      <c r="J54" s="296">
        <v>22.9758011774598</v>
      </c>
      <c r="K54" s="294">
        <v>1.6405349745340901E-6</v>
      </c>
      <c r="L54" s="299">
        <v>2.62749454411462</v>
      </c>
      <c r="M54" s="305" t="s">
        <v>1043</v>
      </c>
      <c r="N54" s="233"/>
    </row>
    <row r="55" spans="1:14" x14ac:dyDescent="0.25">
      <c r="A55" s="53">
        <f t="shared" si="2"/>
        <v>40</v>
      </c>
      <c r="B55" s="243" t="s">
        <v>14</v>
      </c>
      <c r="C55" s="237">
        <v>742</v>
      </c>
      <c r="D55" s="235">
        <v>2751391</v>
      </c>
      <c r="E55" s="235">
        <v>1625</v>
      </c>
      <c r="F55" s="245">
        <v>4826859</v>
      </c>
      <c r="G55" s="272" t="s">
        <v>787</v>
      </c>
      <c r="H55" s="252" t="s">
        <v>788</v>
      </c>
      <c r="I55" s="249" t="s">
        <v>789</v>
      </c>
      <c r="J55" s="296">
        <v>25.161150929085601</v>
      </c>
      <c r="K55" s="294">
        <v>5.2733851330088999E-7</v>
      </c>
      <c r="L55" s="299">
        <v>1.80496076079471</v>
      </c>
      <c r="M55" s="305" t="s">
        <v>1043</v>
      </c>
      <c r="N55" s="233"/>
    </row>
    <row r="56" spans="1:14" x14ac:dyDescent="0.25">
      <c r="A56" s="53">
        <f t="shared" si="2"/>
        <v>41</v>
      </c>
      <c r="B56" s="243" t="s">
        <v>11</v>
      </c>
      <c r="C56" s="237">
        <v>308</v>
      </c>
      <c r="D56" s="235">
        <v>1980306</v>
      </c>
      <c r="E56" s="235">
        <v>644</v>
      </c>
      <c r="F56" s="245">
        <v>2837854</v>
      </c>
      <c r="G56" s="272" t="s">
        <v>712</v>
      </c>
      <c r="H56" s="252" t="s">
        <v>713</v>
      </c>
      <c r="I56" s="249" t="s">
        <v>714</v>
      </c>
      <c r="J56" s="296">
        <v>30.089009680743501</v>
      </c>
      <c r="K56" s="294">
        <v>4.1266327022171301E-8</v>
      </c>
      <c r="L56" s="299">
        <v>2.27727553626874</v>
      </c>
      <c r="M56" s="305" t="s">
        <v>1043</v>
      </c>
      <c r="N56" s="233"/>
    </row>
    <row r="57" spans="1:14" x14ac:dyDescent="0.25">
      <c r="A57" s="53">
        <f t="shared" si="2"/>
        <v>42</v>
      </c>
      <c r="B57" s="243" t="s">
        <v>23</v>
      </c>
      <c r="C57" s="237">
        <v>147</v>
      </c>
      <c r="D57" s="235">
        <v>1119819</v>
      </c>
      <c r="E57" s="235">
        <v>316</v>
      </c>
      <c r="F57" s="245">
        <v>1378495</v>
      </c>
      <c r="G57" s="272" t="s">
        <v>724</v>
      </c>
      <c r="H57" s="252" t="s">
        <v>725</v>
      </c>
      <c r="I57" s="249" t="s">
        <v>726</v>
      </c>
      <c r="J57" s="296">
        <v>31.991276966727099</v>
      </c>
      <c r="K57" s="294">
        <v>1.5486643301087999E-8</v>
      </c>
      <c r="L57" s="299">
        <v>2.8874935833497899</v>
      </c>
      <c r="M57" s="305" t="s">
        <v>1043</v>
      </c>
      <c r="N57" s="233"/>
    </row>
    <row r="58" spans="1:14" x14ac:dyDescent="0.25">
      <c r="A58" s="53">
        <f t="shared" si="2"/>
        <v>43</v>
      </c>
      <c r="B58" s="243" t="s">
        <v>7</v>
      </c>
      <c r="C58" s="237">
        <v>141</v>
      </c>
      <c r="D58" s="235">
        <v>2886118</v>
      </c>
      <c r="E58" s="235">
        <v>425</v>
      </c>
      <c r="F58" s="245">
        <v>5020618</v>
      </c>
      <c r="G58" s="272" t="s">
        <v>694</v>
      </c>
      <c r="H58" s="252" t="s">
        <v>695</v>
      </c>
      <c r="I58" s="249" t="s">
        <v>696</v>
      </c>
      <c r="J58" s="296">
        <v>32.802444532897603</v>
      </c>
      <c r="K58" s="294">
        <v>1.02016473046973E-8</v>
      </c>
      <c r="L58" s="299">
        <v>2.8593408669446299</v>
      </c>
      <c r="M58" s="305" t="s">
        <v>1043</v>
      </c>
      <c r="N58" s="233"/>
    </row>
    <row r="59" spans="1:14" x14ac:dyDescent="0.25">
      <c r="A59" s="53">
        <f t="shared" si="2"/>
        <v>44</v>
      </c>
      <c r="B59" s="243" t="s">
        <v>57</v>
      </c>
      <c r="C59" s="237">
        <v>417</v>
      </c>
      <c r="D59" s="235">
        <v>2907219</v>
      </c>
      <c r="E59" s="235">
        <v>1008</v>
      </c>
      <c r="F59" s="245">
        <v>5020035</v>
      </c>
      <c r="G59" s="272" t="s">
        <v>664</v>
      </c>
      <c r="H59" s="252" t="s">
        <v>665</v>
      </c>
      <c r="I59" s="249" t="s">
        <v>666</v>
      </c>
      <c r="J59" s="296">
        <v>33.690456318396102</v>
      </c>
      <c r="K59" s="294">
        <v>6.4616927364369303E-9</v>
      </c>
      <c r="L59" s="299">
        <v>2.1479234808053298</v>
      </c>
      <c r="M59" s="305" t="s">
        <v>1043</v>
      </c>
      <c r="N59" s="233"/>
    </row>
    <row r="60" spans="1:14" x14ac:dyDescent="0.25">
      <c r="A60" s="53">
        <f t="shared" si="2"/>
        <v>45</v>
      </c>
      <c r="B60" s="243" t="s">
        <v>44</v>
      </c>
      <c r="C60" s="237">
        <v>81</v>
      </c>
      <c r="D60" s="235">
        <v>1654802</v>
      </c>
      <c r="E60" s="235">
        <v>301</v>
      </c>
      <c r="F60" s="245">
        <v>2838197</v>
      </c>
      <c r="G60" s="272" t="s">
        <v>772</v>
      </c>
      <c r="H60" s="252" t="s">
        <v>773</v>
      </c>
      <c r="I60" s="249" t="s">
        <v>774</v>
      </c>
      <c r="J60" s="296">
        <v>40.090354757888797</v>
      </c>
      <c r="K60" s="294">
        <v>2.4248325569686802E-10</v>
      </c>
      <c r="L60" s="299">
        <v>3.7562391321409598</v>
      </c>
      <c r="M60" s="305" t="s">
        <v>1043</v>
      </c>
      <c r="N60" s="233"/>
    </row>
    <row r="61" spans="1:14" x14ac:dyDescent="0.25">
      <c r="A61" s="53">
        <f t="shared" si="2"/>
        <v>46</v>
      </c>
      <c r="B61" s="243" t="s">
        <v>52</v>
      </c>
      <c r="C61" s="237">
        <v>454</v>
      </c>
      <c r="D61" s="235">
        <v>2907182</v>
      </c>
      <c r="E61" s="235">
        <v>1114</v>
      </c>
      <c r="F61" s="245">
        <v>5001410</v>
      </c>
      <c r="G61" s="272" t="s">
        <v>655</v>
      </c>
      <c r="H61" s="252" t="s">
        <v>656</v>
      </c>
      <c r="I61" s="249" t="s">
        <v>657</v>
      </c>
      <c r="J61" s="296">
        <v>41.0890582866407</v>
      </c>
      <c r="K61" s="294">
        <v>1.4544832005469699E-10</v>
      </c>
      <c r="L61" s="299">
        <v>2.2058433651415399</v>
      </c>
      <c r="M61" s="305" t="s">
        <v>1043</v>
      </c>
      <c r="N61" s="233"/>
    </row>
    <row r="62" spans="1:14" x14ac:dyDescent="0.25">
      <c r="A62" s="53">
        <f t="shared" si="2"/>
        <v>47</v>
      </c>
      <c r="B62" s="243" t="s">
        <v>43</v>
      </c>
      <c r="C62" s="237">
        <v>220</v>
      </c>
      <c r="D62" s="235">
        <v>1616925</v>
      </c>
      <c r="E62" s="235">
        <v>638</v>
      </c>
      <c r="F62" s="245">
        <v>2837860</v>
      </c>
      <c r="G62" s="272" t="s">
        <v>700</v>
      </c>
      <c r="H62" s="252" t="s">
        <v>701</v>
      </c>
      <c r="I62" s="249" t="s">
        <v>702</v>
      </c>
      <c r="J62" s="296">
        <v>42.123203970328198</v>
      </c>
      <c r="K62" s="294">
        <v>8.5700224694562595E-11</v>
      </c>
      <c r="L62" s="299">
        <v>2.6902240905912498</v>
      </c>
      <c r="M62" s="305" t="s">
        <v>1043</v>
      </c>
      <c r="N62" s="233"/>
    </row>
    <row r="63" spans="1:14" x14ac:dyDescent="0.25">
      <c r="A63" s="53">
        <f t="shared" si="2"/>
        <v>48</v>
      </c>
      <c r="B63" s="243" t="s">
        <v>9</v>
      </c>
      <c r="C63" s="237">
        <v>1022</v>
      </c>
      <c r="D63" s="235">
        <v>2931683</v>
      </c>
      <c r="E63" s="235">
        <v>2249</v>
      </c>
      <c r="F63" s="245">
        <v>5047629</v>
      </c>
      <c r="G63" s="272" t="s">
        <v>781</v>
      </c>
      <c r="H63" s="252" t="s">
        <v>782</v>
      </c>
      <c r="I63" s="249" t="s">
        <v>783</v>
      </c>
      <c r="J63" s="296">
        <v>42.506681631179298</v>
      </c>
      <c r="K63" s="294">
        <v>7.0441208421811994E-11</v>
      </c>
      <c r="L63" s="299">
        <v>1.87402447805913</v>
      </c>
      <c r="M63" s="305" t="s">
        <v>1043</v>
      </c>
      <c r="N63" s="233"/>
    </row>
    <row r="64" spans="1:14" x14ac:dyDescent="0.25">
      <c r="A64" s="53">
        <f t="shared" si="2"/>
        <v>49</v>
      </c>
      <c r="B64" s="243" t="s">
        <v>51</v>
      </c>
      <c r="C64" s="237">
        <v>1227</v>
      </c>
      <c r="D64" s="235">
        <v>2931478</v>
      </c>
      <c r="E64" s="235">
        <v>2661</v>
      </c>
      <c r="F64" s="245">
        <v>5018382</v>
      </c>
      <c r="G64" s="272" t="s">
        <v>670</v>
      </c>
      <c r="H64" s="252" t="s">
        <v>671</v>
      </c>
      <c r="I64" s="249" t="s">
        <v>672</v>
      </c>
      <c r="J64" s="296">
        <v>47.179802566804803</v>
      </c>
      <c r="K64" s="294">
        <v>6.4764860141508499E-12</v>
      </c>
      <c r="L64" s="299">
        <v>1.8479371267270599</v>
      </c>
      <c r="M64" s="305" t="s">
        <v>1043</v>
      </c>
      <c r="N64" s="233"/>
    </row>
    <row r="65" spans="1:14" x14ac:dyDescent="0.25">
      <c r="A65" s="53">
        <f t="shared" si="2"/>
        <v>50</v>
      </c>
      <c r="B65" s="243" t="s">
        <v>15</v>
      </c>
      <c r="C65" s="237">
        <v>574</v>
      </c>
      <c r="D65" s="235">
        <v>2932131</v>
      </c>
      <c r="E65" s="235">
        <v>1442</v>
      </c>
      <c r="F65" s="245">
        <v>5048436</v>
      </c>
      <c r="G65" s="272" t="s">
        <v>730</v>
      </c>
      <c r="H65" s="252" t="s">
        <v>731</v>
      </c>
      <c r="I65" s="249" t="s">
        <v>732</v>
      </c>
      <c r="J65" s="296">
        <v>59.291042656595899</v>
      </c>
      <c r="K65" s="294">
        <v>1.35447209004269E-14</v>
      </c>
      <c r="L65" s="299">
        <v>2.2772351050723598</v>
      </c>
      <c r="M65" s="305" t="s">
        <v>1043</v>
      </c>
      <c r="N65" s="233"/>
    </row>
    <row r="66" spans="1:14" ht="15.75" thickBot="1" x14ac:dyDescent="0.3">
      <c r="A66" s="53">
        <f t="shared" si="2"/>
        <v>51</v>
      </c>
      <c r="B66" s="244" t="s">
        <v>16</v>
      </c>
      <c r="C66" s="238">
        <v>240</v>
      </c>
      <c r="D66" s="239">
        <v>1487595</v>
      </c>
      <c r="E66" s="239">
        <v>814</v>
      </c>
      <c r="F66" s="60">
        <v>2837684</v>
      </c>
      <c r="G66" s="273" t="s">
        <v>727</v>
      </c>
      <c r="H66" s="269" t="s">
        <v>728</v>
      </c>
      <c r="I66" s="250" t="s">
        <v>729</v>
      </c>
      <c r="J66" s="297">
        <v>63.087179830016701</v>
      </c>
      <c r="K66" s="281">
        <v>1.9984014443252802E-15</v>
      </c>
      <c r="L66" s="300">
        <v>2.95368320767327</v>
      </c>
      <c r="M66" s="306" t="s">
        <v>1043</v>
      </c>
      <c r="N66" s="233"/>
    </row>
    <row r="67" spans="1:14" x14ac:dyDescent="0.25">
      <c r="G67" s="233"/>
      <c r="H67" s="233"/>
      <c r="I67" s="233"/>
      <c r="J67" s="123"/>
      <c r="K67" s="233"/>
      <c r="L67" s="123"/>
      <c r="M67" s="123"/>
      <c r="N67" s="233"/>
    </row>
    <row r="68" spans="1:14" x14ac:dyDescent="0.25">
      <c r="G68" s="233"/>
      <c r="H68" s="233"/>
      <c r="I68" s="233"/>
      <c r="J68" s="233"/>
      <c r="K68" s="233"/>
      <c r="L68" s="123"/>
      <c r="M68" s="123"/>
      <c r="N68" s="233"/>
    </row>
    <row r="69" spans="1:14" x14ac:dyDescent="0.25">
      <c r="G69" s="233"/>
      <c r="H69" s="233"/>
      <c r="I69" s="233"/>
      <c r="J69" s="233"/>
      <c r="K69" s="233"/>
      <c r="L69" s="123"/>
      <c r="M69" s="123"/>
      <c r="N69" s="233"/>
    </row>
    <row r="70" spans="1:14" x14ac:dyDescent="0.25">
      <c r="G70" s="233"/>
      <c r="H70" s="233"/>
      <c r="I70" s="233"/>
      <c r="J70" s="233"/>
      <c r="K70" s="233"/>
      <c r="L70" s="123"/>
      <c r="M70" s="123"/>
      <c r="N70" s="233"/>
    </row>
    <row r="71" spans="1:14" x14ac:dyDescent="0.25">
      <c r="G71" s="233"/>
      <c r="H71" s="233"/>
      <c r="I71" s="233"/>
      <c r="J71" s="233"/>
      <c r="K71" s="233"/>
      <c r="L71" s="123"/>
      <c r="M71" s="123"/>
      <c r="N71" s="233"/>
    </row>
    <row r="72" spans="1:14" x14ac:dyDescent="0.25">
      <c r="G72" s="233"/>
      <c r="H72" s="233"/>
      <c r="I72" s="233"/>
      <c r="J72" s="233"/>
      <c r="K72" s="233"/>
      <c r="L72" s="123"/>
      <c r="M72" s="123"/>
      <c r="N72" s="233"/>
    </row>
    <row r="73" spans="1:14" x14ac:dyDescent="0.25">
      <c r="G73" s="233"/>
      <c r="H73" s="233"/>
      <c r="I73" s="233"/>
      <c r="J73" s="233"/>
      <c r="K73" s="233"/>
      <c r="L73" s="123"/>
      <c r="M73" s="123"/>
      <c r="N73" s="233"/>
    </row>
    <row r="74" spans="1:14" x14ac:dyDescent="0.25">
      <c r="G74" s="233"/>
      <c r="H74" s="233"/>
      <c r="I74" s="233"/>
      <c r="J74" s="233"/>
      <c r="K74" s="233"/>
      <c r="L74" s="123"/>
      <c r="M74" s="123"/>
      <c r="N74" s="233"/>
    </row>
    <row r="75" spans="1:14" x14ac:dyDescent="0.25">
      <c r="G75" s="233"/>
      <c r="H75" s="233"/>
      <c r="I75" s="233"/>
      <c r="J75" s="233"/>
      <c r="K75" s="233"/>
      <c r="L75" s="123"/>
      <c r="M75" s="123"/>
      <c r="N75" s="233"/>
    </row>
    <row r="76" spans="1:14" x14ac:dyDescent="0.25">
      <c r="G76" s="233"/>
      <c r="H76" s="233"/>
      <c r="I76" s="233"/>
      <c r="J76" s="233"/>
      <c r="K76" s="233"/>
      <c r="L76" s="123"/>
      <c r="M76" s="123"/>
      <c r="N76" s="233"/>
    </row>
    <row r="77" spans="1:14" x14ac:dyDescent="0.25">
      <c r="G77" s="233"/>
      <c r="H77" s="233"/>
      <c r="I77" s="233"/>
      <c r="J77" s="233"/>
      <c r="K77" s="233"/>
      <c r="L77" s="123"/>
      <c r="M77" s="123"/>
      <c r="N77" s="233"/>
    </row>
    <row r="78" spans="1:14" x14ac:dyDescent="0.25">
      <c r="G78" s="233"/>
      <c r="H78" s="233"/>
      <c r="I78" s="233"/>
      <c r="J78" s="233"/>
      <c r="K78" s="233"/>
      <c r="L78" s="123"/>
      <c r="M78" s="123"/>
      <c r="N78" s="233"/>
    </row>
    <row r="79" spans="1:14" x14ac:dyDescent="0.25">
      <c r="G79" s="233"/>
      <c r="H79" s="233"/>
      <c r="I79" s="233"/>
      <c r="J79" s="233"/>
      <c r="K79" s="233"/>
      <c r="L79" s="123"/>
      <c r="M79" s="123"/>
      <c r="N79" s="233"/>
    </row>
    <row r="80" spans="1:14" x14ac:dyDescent="0.25">
      <c r="G80" s="233"/>
      <c r="H80" s="233"/>
      <c r="I80" s="233"/>
      <c r="J80" s="233"/>
      <c r="K80" s="233"/>
      <c r="L80" s="123"/>
      <c r="M80" s="123"/>
      <c r="N80" s="233"/>
    </row>
    <row r="81" spans="7:14" x14ac:dyDescent="0.25">
      <c r="G81" s="233"/>
      <c r="H81" s="233"/>
      <c r="I81" s="233"/>
      <c r="J81" s="233"/>
      <c r="K81" s="233"/>
      <c r="L81" s="123"/>
      <c r="M81" s="123"/>
      <c r="N81" s="233"/>
    </row>
    <row r="82" spans="7:14" x14ac:dyDescent="0.25">
      <c r="G82" s="233"/>
      <c r="H82" s="233"/>
      <c r="I82" s="233"/>
      <c r="J82" s="233"/>
      <c r="K82" s="233"/>
      <c r="L82" s="123"/>
      <c r="M82" s="123"/>
      <c r="N82" s="233"/>
    </row>
    <row r="83" spans="7:14" x14ac:dyDescent="0.25">
      <c r="G83" s="233"/>
      <c r="H83" s="233"/>
      <c r="I83" s="233"/>
      <c r="J83" s="233"/>
      <c r="K83" s="233"/>
      <c r="L83" s="123"/>
      <c r="M83" s="123"/>
      <c r="N83" s="233"/>
    </row>
    <row r="84" spans="7:14" x14ac:dyDescent="0.25">
      <c r="G84" s="233"/>
      <c r="H84" s="233"/>
      <c r="I84" s="233"/>
      <c r="J84" s="233"/>
      <c r="K84" s="233"/>
      <c r="L84" s="123"/>
      <c r="M84" s="123"/>
      <c r="N84" s="233"/>
    </row>
    <row r="85" spans="7:14" x14ac:dyDescent="0.25">
      <c r="G85" s="233"/>
      <c r="H85" s="233"/>
      <c r="I85" s="233"/>
      <c r="J85" s="233"/>
      <c r="K85" s="233"/>
      <c r="L85" s="123"/>
      <c r="M85" s="123"/>
      <c r="N85" s="233"/>
    </row>
    <row r="86" spans="7:14" x14ac:dyDescent="0.25">
      <c r="G86" s="233"/>
      <c r="H86" s="233"/>
      <c r="I86" s="233"/>
      <c r="J86" s="233"/>
      <c r="K86" s="233"/>
      <c r="L86" s="123"/>
      <c r="M86" s="123"/>
      <c r="N86" s="233"/>
    </row>
    <row r="87" spans="7:14" x14ac:dyDescent="0.25">
      <c r="G87" s="233"/>
      <c r="H87" s="233"/>
      <c r="I87" s="233"/>
      <c r="J87" s="233"/>
      <c r="K87" s="233"/>
      <c r="L87" s="123"/>
      <c r="M87" s="123"/>
      <c r="N87" s="233"/>
    </row>
    <row r="88" spans="7:14" x14ac:dyDescent="0.25">
      <c r="G88" s="233"/>
      <c r="H88" s="233"/>
      <c r="I88" s="233"/>
      <c r="J88" s="233"/>
      <c r="K88" s="233"/>
      <c r="L88" s="123"/>
      <c r="M88" s="123"/>
      <c r="N88" s="233"/>
    </row>
    <row r="89" spans="7:14" x14ac:dyDescent="0.25">
      <c r="G89" s="233"/>
      <c r="H89" s="233"/>
      <c r="I89" s="233"/>
      <c r="J89" s="233"/>
      <c r="K89" s="233"/>
      <c r="L89" s="123"/>
      <c r="M89" s="123"/>
      <c r="N89" s="233"/>
    </row>
    <row r="90" spans="7:14" x14ac:dyDescent="0.25">
      <c r="G90" s="233"/>
      <c r="H90" s="233"/>
      <c r="I90" s="233"/>
      <c r="J90" s="233"/>
      <c r="K90" s="233"/>
      <c r="L90" s="123"/>
      <c r="M90" s="123"/>
      <c r="N90" s="233"/>
    </row>
    <row r="91" spans="7:14" x14ac:dyDescent="0.25">
      <c r="G91" s="233"/>
      <c r="H91" s="233"/>
      <c r="I91" s="233"/>
      <c r="J91" s="233"/>
      <c r="K91" s="233"/>
      <c r="L91" s="123"/>
      <c r="M91" s="123"/>
      <c r="N91" s="233"/>
    </row>
    <row r="92" spans="7:14" x14ac:dyDescent="0.25">
      <c r="G92" s="233"/>
      <c r="H92" s="233"/>
      <c r="I92" s="233"/>
      <c r="J92" s="233"/>
      <c r="K92" s="233"/>
      <c r="L92" s="123"/>
      <c r="M92" s="123"/>
      <c r="N92" s="233"/>
    </row>
    <row r="93" spans="7:14" x14ac:dyDescent="0.25">
      <c r="G93" s="233"/>
      <c r="H93" s="233"/>
      <c r="I93" s="233"/>
      <c r="J93" s="233"/>
      <c r="K93" s="233"/>
      <c r="L93" s="123"/>
      <c r="M93" s="123"/>
      <c r="N93" s="233"/>
    </row>
    <row r="94" spans="7:14" x14ac:dyDescent="0.25">
      <c r="G94" s="233"/>
      <c r="H94" s="233"/>
      <c r="I94" s="233"/>
      <c r="J94" s="233"/>
      <c r="K94" s="233"/>
      <c r="L94" s="123"/>
      <c r="M94" s="123"/>
      <c r="N94" s="233"/>
    </row>
    <row r="95" spans="7:14" x14ac:dyDescent="0.25">
      <c r="G95" s="233"/>
      <c r="H95" s="233"/>
      <c r="I95" s="233"/>
      <c r="J95" s="233"/>
      <c r="K95" s="233"/>
      <c r="L95" s="123"/>
      <c r="M95" s="123"/>
      <c r="N95" s="233"/>
    </row>
    <row r="96" spans="7:14" x14ac:dyDescent="0.25">
      <c r="G96" s="233"/>
      <c r="H96" s="233"/>
      <c r="I96" s="233"/>
      <c r="J96" s="233"/>
      <c r="K96" s="233"/>
      <c r="L96" s="123"/>
      <c r="M96" s="123"/>
      <c r="N96" s="233"/>
    </row>
    <row r="97" spans="7:14" x14ac:dyDescent="0.25">
      <c r="G97" s="233"/>
      <c r="H97" s="233"/>
      <c r="I97" s="233"/>
      <c r="J97" s="233"/>
      <c r="K97" s="233"/>
      <c r="L97" s="123"/>
      <c r="M97" s="123"/>
      <c r="N97" s="233"/>
    </row>
    <row r="98" spans="7:14" x14ac:dyDescent="0.25">
      <c r="G98" s="233"/>
      <c r="H98" s="233"/>
      <c r="I98" s="233"/>
      <c r="J98" s="233"/>
      <c r="K98" s="233"/>
      <c r="L98" s="123"/>
      <c r="M98" s="123"/>
      <c r="N98" s="233"/>
    </row>
    <row r="99" spans="7:14" x14ac:dyDescent="0.25">
      <c r="G99" s="233"/>
      <c r="H99" s="233"/>
      <c r="I99" s="233"/>
      <c r="J99" s="233"/>
      <c r="K99" s="233"/>
      <c r="L99" s="123"/>
      <c r="M99" s="123"/>
      <c r="N99" s="233"/>
    </row>
    <row r="100" spans="7:14" x14ac:dyDescent="0.25">
      <c r="G100" s="233"/>
      <c r="H100" s="233"/>
      <c r="I100" s="233"/>
      <c r="J100" s="233"/>
      <c r="K100" s="233"/>
      <c r="L100" s="123"/>
      <c r="M100" s="123"/>
      <c r="N100" s="233"/>
    </row>
    <row r="101" spans="7:14" x14ac:dyDescent="0.25">
      <c r="G101" s="233"/>
      <c r="H101" s="233"/>
      <c r="I101" s="233"/>
      <c r="J101" s="233"/>
      <c r="K101" s="233"/>
      <c r="L101" s="123"/>
      <c r="M101" s="123"/>
      <c r="N101" s="233"/>
    </row>
    <row r="102" spans="7:14" x14ac:dyDescent="0.25">
      <c r="G102" s="233"/>
      <c r="H102" s="233"/>
      <c r="I102" s="233"/>
      <c r="J102" s="233"/>
      <c r="K102" s="233"/>
      <c r="L102" s="123"/>
      <c r="M102" s="123"/>
      <c r="N102" s="233"/>
    </row>
    <row r="103" spans="7:14" x14ac:dyDescent="0.25">
      <c r="G103" s="233"/>
      <c r="H103" s="233"/>
      <c r="I103" s="233"/>
      <c r="J103" s="233"/>
      <c r="K103" s="233"/>
      <c r="L103" s="123"/>
      <c r="M103" s="123"/>
      <c r="N103" s="233"/>
    </row>
    <row r="104" spans="7:14" x14ac:dyDescent="0.25">
      <c r="G104" s="233"/>
      <c r="H104" s="233"/>
      <c r="I104" s="233"/>
      <c r="J104" s="233"/>
      <c r="K104" s="233"/>
      <c r="L104" s="123"/>
      <c r="M104" s="123"/>
      <c r="N104" s="233"/>
    </row>
    <row r="105" spans="7:14" x14ac:dyDescent="0.25">
      <c r="G105" s="233"/>
      <c r="H105" s="233"/>
      <c r="I105" s="233"/>
      <c r="J105" s="233"/>
      <c r="K105" s="233"/>
      <c r="L105" s="123"/>
      <c r="M105" s="123"/>
      <c r="N105" s="233"/>
    </row>
    <row r="106" spans="7:14" x14ac:dyDescent="0.25">
      <c r="G106" s="233"/>
      <c r="H106" s="233"/>
      <c r="I106" s="233"/>
      <c r="J106" s="233"/>
      <c r="K106" s="233"/>
      <c r="L106" s="123"/>
      <c r="M106" s="123"/>
      <c r="N106" s="233"/>
    </row>
    <row r="107" spans="7:14" x14ac:dyDescent="0.25">
      <c r="G107" s="233"/>
      <c r="H107" s="233"/>
      <c r="I107" s="233"/>
      <c r="J107" s="233"/>
      <c r="K107" s="233"/>
      <c r="L107" s="123"/>
      <c r="M107" s="123"/>
      <c r="N107" s="233"/>
    </row>
    <row r="108" spans="7:14" x14ac:dyDescent="0.25">
      <c r="G108" s="233"/>
      <c r="H108" s="233"/>
      <c r="I108" s="233"/>
      <c r="J108" s="233"/>
      <c r="K108" s="233"/>
      <c r="L108" s="123"/>
      <c r="M108" s="123"/>
      <c r="N108" s="233"/>
    </row>
    <row r="109" spans="7:14" x14ac:dyDescent="0.25">
      <c r="G109" s="233"/>
      <c r="H109" s="233"/>
      <c r="I109" s="233"/>
      <c r="J109" s="233"/>
      <c r="K109" s="233"/>
      <c r="L109" s="123"/>
      <c r="M109" s="123"/>
      <c r="N109" s="233"/>
    </row>
    <row r="110" spans="7:14" x14ac:dyDescent="0.25">
      <c r="G110" s="233"/>
      <c r="H110" s="233"/>
      <c r="I110" s="233"/>
      <c r="J110" s="233"/>
      <c r="K110" s="233"/>
      <c r="L110" s="123"/>
      <c r="M110" s="123"/>
      <c r="N110" s="233"/>
    </row>
    <row r="111" spans="7:14" x14ac:dyDescent="0.25">
      <c r="G111" s="233"/>
      <c r="H111" s="233"/>
      <c r="I111" s="233"/>
      <c r="J111" s="233"/>
      <c r="K111" s="233"/>
      <c r="L111" s="123"/>
      <c r="M111" s="123"/>
      <c r="N111" s="233"/>
    </row>
    <row r="112" spans="7:14" x14ac:dyDescent="0.25">
      <c r="G112" s="233"/>
      <c r="H112" s="233"/>
      <c r="I112" s="233"/>
      <c r="J112" s="233"/>
      <c r="K112" s="233"/>
      <c r="L112" s="123"/>
      <c r="M112" s="123"/>
      <c r="N112" s="233"/>
    </row>
    <row r="113" spans="7:14" x14ac:dyDescent="0.25">
      <c r="G113" s="233"/>
      <c r="H113" s="233"/>
      <c r="I113" s="233"/>
      <c r="J113" s="233"/>
      <c r="K113" s="233"/>
      <c r="L113" s="123"/>
      <c r="M113" s="123"/>
      <c r="N113" s="233"/>
    </row>
    <row r="114" spans="7:14" x14ac:dyDescent="0.25">
      <c r="G114" s="233"/>
      <c r="H114" s="233"/>
      <c r="I114" s="233"/>
      <c r="J114" s="233"/>
      <c r="K114" s="233"/>
      <c r="L114" s="123"/>
      <c r="M114" s="123"/>
      <c r="N114" s="233"/>
    </row>
    <row r="115" spans="7:14" x14ac:dyDescent="0.25">
      <c r="G115" s="233"/>
      <c r="H115" s="233"/>
      <c r="I115" s="233"/>
      <c r="J115" s="233"/>
      <c r="K115" s="233"/>
      <c r="L115" s="123"/>
      <c r="M115" s="123"/>
      <c r="N115" s="233"/>
    </row>
    <row r="116" spans="7:14" x14ac:dyDescent="0.25">
      <c r="G116" s="233"/>
      <c r="H116" s="233"/>
      <c r="I116" s="233"/>
      <c r="J116" s="233"/>
      <c r="K116" s="233"/>
      <c r="L116" s="123"/>
      <c r="M116" s="123"/>
      <c r="N116" s="233"/>
    </row>
    <row r="117" spans="7:14" x14ac:dyDescent="0.25">
      <c r="G117" s="233"/>
      <c r="H117" s="233"/>
      <c r="I117" s="233"/>
      <c r="J117" s="233"/>
      <c r="K117" s="233"/>
      <c r="L117" s="123"/>
      <c r="M117" s="123"/>
      <c r="N117" s="233"/>
    </row>
    <row r="118" spans="7:14" x14ac:dyDescent="0.25">
      <c r="G118" s="233"/>
      <c r="H118" s="233"/>
      <c r="I118" s="233"/>
      <c r="J118" s="233"/>
      <c r="K118" s="233"/>
      <c r="L118" s="123"/>
      <c r="M118" s="123"/>
      <c r="N118" s="233"/>
    </row>
  </sheetData>
  <sortState xmlns:xlrd2="http://schemas.microsoft.com/office/spreadsheetml/2017/richdata2" ref="A5:M66">
    <sortCondition ref="M16:M66"/>
  </sortState>
  <mergeCells count="5">
    <mergeCell ref="B2:B3"/>
    <mergeCell ref="C2:F2"/>
    <mergeCell ref="G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Contents</vt:lpstr>
      <vt:lpstr>ST1 ETOPFA Rates</vt:lpstr>
      <vt:lpstr>ST2 FMaxTR</vt:lpstr>
      <vt:lpstr>ST3 Def ~ Time</vt:lpstr>
      <vt:lpstr>ST4 Def~AUD</vt:lpstr>
      <vt:lpstr>ST5 Def~Alcmon</vt:lpstr>
      <vt:lpstr>ST6 Def~Mrj</vt:lpstr>
      <vt:lpstr>ST7 Cig Q15</vt:lpstr>
      <vt:lpstr>ST8 Bng Q15</vt:lpstr>
      <vt:lpstr>ST9 Anl Q15</vt:lpstr>
      <vt:lpstr>ST10 Coc Q15</vt:lpstr>
      <vt:lpstr>ST11 Cont</vt:lpstr>
      <vt:lpstr>ST12 Cat</vt:lpstr>
      <vt:lpstr>ST13 SISA lme</vt:lpstr>
      <vt:lpstr>ST14 SISA SG</vt:lpstr>
      <vt:lpstr>ST15 SISA plm</vt:lpstr>
      <vt:lpstr>ST16 SISA EVals List</vt:lpstr>
      <vt:lpstr>ST17 SISA Ratios</vt:lpstr>
      <vt:lpstr>ST18 SISA Mods</vt:lpstr>
      <vt:lpstr>T19 SISA Mod EValsS</vt:lpstr>
      <vt:lpstr>ST20 OGUD lme</vt:lpstr>
      <vt:lpstr>ST21 OGUD SG</vt:lpstr>
      <vt:lpstr>ST22 OGUD plm</vt:lpstr>
      <vt:lpstr>ST23 OGUD EVal List</vt:lpstr>
      <vt:lpstr>ST24 OGUD Ratios</vt:lpstr>
      <vt:lpstr>ST25 OGUD Reg</vt:lpstr>
      <vt:lpstr>ST26 OGUD Mod EVals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2021-02-13T21:27:15Z</dcterms:created>
  <dcterms:modified xsi:type="dcterms:W3CDTF">2021-09-18T05:46:41Z</dcterms:modified>
</cp:coreProperties>
</file>