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Dr. NGANDJUI Yvan\Documents\Recherche\Napreca\UNISA\Projects\Moringa oleifera\Prof A Kuvarega\Publications\Environmental Science and Pollution Research\Supplementary Information\"/>
    </mc:Choice>
  </mc:AlternateContent>
  <xr:revisionPtr revIDLastSave="0" documentId="8_{6A49D74D-D13C-43FD-89D1-6D2DCA8204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0" i="1" l="1"/>
  <c r="AJ30" i="1"/>
  <c r="AF30" i="1"/>
  <c r="AE30" i="1"/>
  <c r="AA30" i="1"/>
  <c r="Z30" i="1"/>
  <c r="V30" i="1"/>
  <c r="U30" i="1"/>
  <c r="Q30" i="1"/>
  <c r="P30" i="1"/>
  <c r="L30" i="1"/>
  <c r="K30" i="1"/>
  <c r="G30" i="1"/>
  <c r="F30" i="1"/>
  <c r="AK29" i="1"/>
  <c r="AJ29" i="1"/>
  <c r="AF29" i="1"/>
  <c r="AE29" i="1"/>
  <c r="AA29" i="1"/>
  <c r="Z29" i="1"/>
  <c r="V29" i="1"/>
  <c r="U29" i="1"/>
  <c r="Q29" i="1"/>
  <c r="P29" i="1"/>
  <c r="L29" i="1"/>
  <c r="K29" i="1"/>
  <c r="G29" i="1"/>
  <c r="F29" i="1"/>
  <c r="AK28" i="1"/>
  <c r="AJ28" i="1"/>
  <c r="AF28" i="1"/>
  <c r="AE28" i="1"/>
  <c r="AA28" i="1"/>
  <c r="Z28" i="1"/>
  <c r="V28" i="1"/>
  <c r="U28" i="1"/>
  <c r="Q28" i="1"/>
  <c r="P28" i="1"/>
  <c r="L28" i="1"/>
  <c r="K28" i="1"/>
  <c r="G28" i="1"/>
  <c r="F28" i="1"/>
  <c r="AK27" i="1"/>
  <c r="AJ27" i="1"/>
  <c r="AF27" i="1"/>
  <c r="AE27" i="1"/>
  <c r="AA27" i="1"/>
  <c r="Z27" i="1"/>
  <c r="V27" i="1"/>
  <c r="U27" i="1"/>
  <c r="Q27" i="1"/>
  <c r="P27" i="1"/>
  <c r="L27" i="1"/>
  <c r="K27" i="1"/>
  <c r="G27" i="1"/>
  <c r="F27" i="1"/>
  <c r="AK26" i="1"/>
  <c r="AJ26" i="1"/>
  <c r="AF26" i="1"/>
  <c r="AE26" i="1"/>
  <c r="AA26" i="1"/>
  <c r="Z26" i="1"/>
  <c r="V26" i="1"/>
  <c r="U26" i="1"/>
  <c r="Q26" i="1"/>
  <c r="P26" i="1"/>
  <c r="L26" i="1"/>
  <c r="K26" i="1"/>
  <c r="G26" i="1"/>
  <c r="F26" i="1"/>
  <c r="AK25" i="1"/>
  <c r="AJ25" i="1"/>
  <c r="AF25" i="1"/>
  <c r="AE25" i="1"/>
  <c r="AA25" i="1"/>
  <c r="Z25" i="1"/>
  <c r="V25" i="1"/>
  <c r="U25" i="1"/>
  <c r="Q25" i="1"/>
  <c r="P25" i="1"/>
  <c r="L25" i="1"/>
  <c r="K25" i="1"/>
  <c r="G25" i="1"/>
  <c r="F25" i="1"/>
  <c r="AK24" i="1"/>
  <c r="AJ24" i="1"/>
  <c r="AF24" i="1"/>
  <c r="AE24" i="1"/>
  <c r="AA24" i="1"/>
  <c r="Z24" i="1"/>
  <c r="V24" i="1"/>
  <c r="U24" i="1"/>
  <c r="Q24" i="1"/>
  <c r="P24" i="1"/>
  <c r="L24" i="1"/>
  <c r="K24" i="1"/>
  <c r="G24" i="1"/>
  <c r="F24" i="1"/>
  <c r="AK23" i="1"/>
  <c r="AJ23" i="1"/>
  <c r="AF23" i="1"/>
  <c r="AE23" i="1"/>
  <c r="AA23" i="1"/>
  <c r="Z23" i="1"/>
  <c r="V23" i="1"/>
  <c r="U23" i="1"/>
  <c r="Q23" i="1"/>
  <c r="P23" i="1"/>
  <c r="L23" i="1"/>
  <c r="K23" i="1"/>
  <c r="G23" i="1"/>
  <c r="F23" i="1"/>
  <c r="AK22" i="1"/>
  <c r="AJ22" i="1"/>
  <c r="AF22" i="1"/>
  <c r="AE22" i="1"/>
  <c r="AA22" i="1"/>
  <c r="Z22" i="1"/>
  <c r="V22" i="1"/>
  <c r="U22" i="1"/>
  <c r="Q22" i="1"/>
  <c r="P22" i="1"/>
  <c r="L22" i="1"/>
  <c r="K22" i="1"/>
  <c r="G22" i="1"/>
  <c r="F22" i="1"/>
  <c r="AK21" i="1"/>
  <c r="AJ21" i="1"/>
  <c r="AF21" i="1"/>
  <c r="AE21" i="1"/>
  <c r="AA21" i="1"/>
  <c r="Z21" i="1"/>
  <c r="V21" i="1"/>
  <c r="U21" i="1"/>
  <c r="Q21" i="1"/>
  <c r="P21" i="1"/>
  <c r="L21" i="1"/>
  <c r="K21" i="1"/>
  <c r="G21" i="1"/>
  <c r="F21" i="1"/>
  <c r="AK20" i="1"/>
  <c r="AJ20" i="1"/>
  <c r="AF20" i="1"/>
  <c r="AE20" i="1"/>
  <c r="AA20" i="1"/>
  <c r="Z20" i="1"/>
  <c r="V20" i="1"/>
  <c r="U20" i="1"/>
  <c r="Q20" i="1"/>
  <c r="P20" i="1"/>
  <c r="L20" i="1"/>
  <c r="K20" i="1"/>
  <c r="G20" i="1"/>
  <c r="F20" i="1"/>
  <c r="AK19" i="1"/>
  <c r="AJ19" i="1"/>
  <c r="AF19" i="1"/>
  <c r="AE19" i="1"/>
  <c r="AA19" i="1"/>
  <c r="Z19" i="1"/>
  <c r="V19" i="1"/>
  <c r="U19" i="1"/>
  <c r="Q19" i="1"/>
  <c r="P19" i="1"/>
  <c r="L19" i="1"/>
  <c r="K19" i="1"/>
  <c r="G19" i="1"/>
  <c r="F19" i="1"/>
  <c r="AK18" i="1"/>
  <c r="AJ18" i="1"/>
  <c r="AF18" i="1"/>
  <c r="AE18" i="1"/>
  <c r="AA18" i="1"/>
  <c r="Z18" i="1"/>
  <c r="V18" i="1"/>
  <c r="U18" i="1"/>
  <c r="Q18" i="1"/>
  <c r="P18" i="1"/>
  <c r="L18" i="1"/>
  <c r="K18" i="1"/>
  <c r="G18" i="1"/>
  <c r="F18" i="1"/>
  <c r="AK17" i="1"/>
  <c r="AJ17" i="1"/>
  <c r="AF17" i="1"/>
  <c r="AE17" i="1"/>
  <c r="AA17" i="1"/>
  <c r="Z17" i="1"/>
  <c r="V17" i="1"/>
  <c r="U17" i="1"/>
  <c r="Q17" i="1"/>
  <c r="P17" i="1"/>
  <c r="L17" i="1"/>
  <c r="K17" i="1"/>
  <c r="G17" i="1"/>
  <c r="F17" i="1"/>
  <c r="AK16" i="1"/>
  <c r="AJ16" i="1"/>
  <c r="AF16" i="1"/>
  <c r="AE16" i="1"/>
  <c r="AA16" i="1"/>
  <c r="Z16" i="1"/>
  <c r="V16" i="1"/>
  <c r="U16" i="1"/>
  <c r="Q16" i="1"/>
  <c r="P16" i="1"/>
  <c r="L16" i="1"/>
  <c r="K16" i="1"/>
  <c r="G16" i="1"/>
  <c r="F16" i="1"/>
  <c r="AK15" i="1"/>
  <c r="AJ15" i="1"/>
  <c r="AF15" i="1"/>
  <c r="AE15" i="1"/>
  <c r="AA15" i="1"/>
  <c r="Z15" i="1"/>
  <c r="V15" i="1"/>
  <c r="U15" i="1"/>
  <c r="Q15" i="1"/>
  <c r="P15" i="1"/>
  <c r="L15" i="1"/>
  <c r="K15" i="1"/>
  <c r="G15" i="1"/>
  <c r="F15" i="1"/>
  <c r="AK14" i="1"/>
  <c r="AJ14" i="1"/>
  <c r="AF14" i="1"/>
  <c r="AE14" i="1"/>
  <c r="AA14" i="1"/>
  <c r="Z14" i="1"/>
  <c r="V14" i="1"/>
  <c r="U14" i="1"/>
  <c r="Q14" i="1"/>
  <c r="P14" i="1"/>
  <c r="L14" i="1"/>
  <c r="K14" i="1"/>
  <c r="G14" i="1"/>
  <c r="F14" i="1"/>
  <c r="AK13" i="1"/>
  <c r="AJ13" i="1"/>
  <c r="AF13" i="1"/>
  <c r="AE13" i="1"/>
  <c r="AA13" i="1"/>
  <c r="Z13" i="1"/>
  <c r="V13" i="1"/>
  <c r="U13" i="1"/>
  <c r="Q13" i="1"/>
  <c r="P13" i="1"/>
  <c r="L13" i="1"/>
  <c r="K13" i="1"/>
  <c r="G13" i="1"/>
  <c r="F13" i="1"/>
  <c r="AK12" i="1"/>
  <c r="AJ12" i="1"/>
  <c r="AF12" i="1"/>
  <c r="AE12" i="1"/>
  <c r="AA12" i="1"/>
  <c r="Z12" i="1"/>
  <c r="V12" i="1"/>
  <c r="U12" i="1"/>
  <c r="Q12" i="1"/>
  <c r="P12" i="1"/>
  <c r="L12" i="1"/>
  <c r="K12" i="1"/>
  <c r="G12" i="1"/>
  <c r="F12" i="1"/>
  <c r="AK11" i="1"/>
  <c r="AJ11" i="1"/>
  <c r="AF11" i="1"/>
  <c r="AE11" i="1"/>
  <c r="AA11" i="1"/>
  <c r="Z11" i="1"/>
  <c r="V11" i="1"/>
  <c r="U11" i="1"/>
  <c r="Q11" i="1"/>
  <c r="P11" i="1"/>
  <c r="L11" i="1"/>
  <c r="K11" i="1"/>
  <c r="G11" i="1"/>
  <c r="F11" i="1"/>
  <c r="AK10" i="1"/>
  <c r="AJ10" i="1"/>
  <c r="AF10" i="1"/>
  <c r="AE10" i="1"/>
  <c r="AA10" i="1"/>
  <c r="Z10" i="1"/>
  <c r="V10" i="1"/>
  <c r="U10" i="1"/>
  <c r="Q10" i="1"/>
  <c r="P10" i="1"/>
  <c r="L10" i="1"/>
  <c r="K10" i="1"/>
  <c r="G10" i="1"/>
  <c r="F10" i="1"/>
  <c r="AK9" i="1"/>
  <c r="AJ9" i="1"/>
  <c r="AF9" i="1"/>
  <c r="AE9" i="1"/>
  <c r="AA9" i="1"/>
  <c r="Z9" i="1"/>
  <c r="V9" i="1"/>
  <c r="U9" i="1"/>
  <c r="Q9" i="1"/>
  <c r="P9" i="1"/>
  <c r="L9" i="1"/>
  <c r="K9" i="1"/>
  <c r="G9" i="1"/>
  <c r="F9" i="1"/>
  <c r="AK8" i="1"/>
  <c r="AJ8" i="1"/>
  <c r="AF8" i="1"/>
  <c r="AE8" i="1"/>
  <c r="AA8" i="1"/>
  <c r="Z8" i="1"/>
  <c r="V8" i="1"/>
  <c r="U8" i="1"/>
  <c r="Q8" i="1"/>
  <c r="P8" i="1"/>
  <c r="L8" i="1"/>
  <c r="K8" i="1"/>
  <c r="G8" i="1"/>
  <c r="F8" i="1"/>
  <c r="AK7" i="1"/>
  <c r="AJ7" i="1"/>
  <c r="AF7" i="1"/>
  <c r="AE7" i="1"/>
  <c r="AA7" i="1"/>
  <c r="Z7" i="1"/>
  <c r="V7" i="1"/>
  <c r="U7" i="1"/>
  <c r="Q7" i="1"/>
  <c r="P7" i="1"/>
  <c r="L7" i="1"/>
  <c r="K7" i="1"/>
  <c r="G7" i="1"/>
  <c r="F7" i="1"/>
  <c r="AK6" i="1"/>
  <c r="AJ6" i="1"/>
  <c r="AF6" i="1"/>
  <c r="AE6" i="1"/>
  <c r="AA6" i="1"/>
  <c r="Z6" i="1"/>
  <c r="V6" i="1"/>
  <c r="U6" i="1"/>
  <c r="Q6" i="1"/>
  <c r="P6" i="1"/>
  <c r="L6" i="1"/>
  <c r="K6" i="1"/>
  <c r="G6" i="1"/>
  <c r="F6" i="1"/>
  <c r="AK5" i="1"/>
  <c r="AJ5" i="1"/>
  <c r="AF5" i="1"/>
  <c r="AE5" i="1"/>
  <c r="AA5" i="1"/>
  <c r="Z5" i="1"/>
  <c r="V5" i="1"/>
  <c r="U5" i="1"/>
  <c r="Q5" i="1"/>
  <c r="P5" i="1"/>
  <c r="L5" i="1"/>
  <c r="K5" i="1"/>
  <c r="G5" i="1"/>
  <c r="F5" i="1"/>
  <c r="AK4" i="1"/>
  <c r="AJ4" i="1"/>
  <c r="AF4" i="1"/>
  <c r="AE4" i="1"/>
  <c r="AA4" i="1"/>
  <c r="Z4" i="1"/>
  <c r="V4" i="1"/>
  <c r="U4" i="1"/>
  <c r="Q4" i="1"/>
  <c r="P4" i="1"/>
  <c r="L4" i="1"/>
  <c r="K4" i="1"/>
  <c r="G4" i="1"/>
  <c r="F4" i="1"/>
  <c r="AK3" i="1"/>
  <c r="AJ3" i="1"/>
  <c r="AF3" i="1"/>
  <c r="AE3" i="1"/>
  <c r="AA3" i="1"/>
  <c r="Z3" i="1"/>
  <c r="V3" i="1"/>
  <c r="U3" i="1"/>
  <c r="Q3" i="1"/>
  <c r="P3" i="1"/>
  <c r="L3" i="1"/>
  <c r="K3" i="1"/>
  <c r="G3" i="1"/>
  <c r="F3" i="1"/>
</calcChain>
</file>

<file path=xl/sharedStrings.xml><?xml version="1.0" encoding="utf-8"?>
<sst xmlns="http://schemas.openxmlformats.org/spreadsheetml/2006/main" count="31" uniqueCount="19">
  <si>
    <t>pH</t>
  </si>
  <si>
    <t>Mean</t>
  </si>
  <si>
    <t>SD</t>
  </si>
  <si>
    <t>DO (mg/L)</t>
  </si>
  <si>
    <t>Cond (S/m)</t>
  </si>
  <si>
    <t>TDS (mg/L)</t>
  </si>
  <si>
    <t>Turbidity (NTU)</t>
  </si>
  <si>
    <t>Nitrates (mg/L)</t>
  </si>
  <si>
    <t>Sulfate (mg/L)</t>
  </si>
  <si>
    <t>Lake water</t>
  </si>
  <si>
    <t>A1</t>
  </si>
  <si>
    <t>A2</t>
  </si>
  <si>
    <t>A3</t>
  </si>
  <si>
    <t>C1</t>
  </si>
  <si>
    <t>C2</t>
  </si>
  <si>
    <t>C3</t>
  </si>
  <si>
    <t>M1</t>
  </si>
  <si>
    <t>M2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</si>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</sst>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.0_-;_-@_-"/>
    <numFmt numFmtId="165" formatCode="0.00_ "/>
  </numFmts>
  <fonts count="5" x14ac:knownFonts="1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b/>
      <sz val="11"/>
      <color rgb="FFFF0000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theme="1"/>
      <name val="Aptos Narrow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tabSelected="1" workbookViewId="0">
      <selection activeCell="AU18" sqref="AU18"/>
    </sheetView>
  </sheetViews>
  <sheetFormatPr defaultColWidth="9.109375" defaultRowHeight="14.4" x14ac:dyDescent="0.25"/>
  <cols>
    <col min="1" max="2" width="9.109375" style="1"/>
    <col min="3" max="3" width="9.109375" style="6"/>
    <col min="4" max="5" width="9.109375" style="4"/>
    <col min="6" max="6" width="8.77734375" style="7" bestFit="1" customWidth="1"/>
    <col min="7" max="7" width="8.77734375" style="8" bestFit="1" customWidth="1"/>
    <col min="8" max="8" width="9.109375" style="6"/>
    <col min="9" max="10" width="9.109375" style="4"/>
    <col min="11" max="11" width="9.21875" style="9" customWidth="1"/>
    <col min="12" max="12" width="9.21875" style="1" customWidth="1"/>
    <col min="13" max="13" width="9.109375" style="6"/>
    <col min="14" max="15" width="9.109375" style="4"/>
    <col min="16" max="16" width="11.6640625" style="9" customWidth="1"/>
    <col min="17" max="17" width="9.21875" style="1" customWidth="1"/>
    <col min="18" max="18" width="9.109375" style="6"/>
    <col min="19" max="20" width="9.109375" style="4"/>
    <col min="21" max="21" width="14.109375" style="9"/>
    <col min="22" max="22" width="12.6640625" style="1"/>
    <col min="23" max="23" width="9.109375" style="6"/>
    <col min="24" max="25" width="9.109375" style="4"/>
    <col min="26" max="26" width="14.109375" style="9"/>
    <col min="27" max="27" width="12.6640625" style="4"/>
    <col min="28" max="28" width="9.109375" style="6"/>
    <col min="29" max="30" width="9.109375" style="4"/>
    <col min="31" max="31" width="14.109375" style="9"/>
    <col min="32" max="32" width="12.6640625" style="4"/>
    <col min="33" max="33" width="9.109375" style="6"/>
    <col min="34" max="35" width="9.109375" style="4"/>
    <col min="36" max="36" width="14.109375" style="9"/>
    <col min="37" max="37" width="12.6640625" style="4"/>
    <col min="38" max="16384" width="9.109375" style="4"/>
  </cols>
  <sheetData>
    <row r="1" spans="1:37" s="1" customFormat="1" x14ac:dyDescent="0.25">
      <c r="C1" s="10"/>
      <c r="D1" s="1" t="s">
        <v>0</v>
      </c>
      <c r="F1" s="7" t="s">
        <v>1</v>
      </c>
      <c r="G1" s="8" t="s">
        <v>2</v>
      </c>
      <c r="H1" s="10"/>
      <c r="I1" s="1" t="s">
        <v>3</v>
      </c>
      <c r="K1" s="9" t="s">
        <v>1</v>
      </c>
      <c r="L1" s="1" t="s">
        <v>2</v>
      </c>
      <c r="M1" s="10"/>
      <c r="N1" s="1" t="s">
        <v>4</v>
      </c>
      <c r="P1" s="9" t="s">
        <v>1</v>
      </c>
      <c r="Q1" s="1" t="s">
        <v>2</v>
      </c>
      <c r="R1" s="10"/>
      <c r="S1" s="1" t="s">
        <v>5</v>
      </c>
      <c r="U1" s="9" t="s">
        <v>1</v>
      </c>
      <c r="V1" s="1" t="s">
        <v>2</v>
      </c>
      <c r="W1" s="10"/>
      <c r="X1" s="1" t="s">
        <v>6</v>
      </c>
      <c r="Z1" s="9" t="s">
        <v>1</v>
      </c>
      <c r="AA1" s="1" t="s">
        <v>2</v>
      </c>
      <c r="AB1" s="10"/>
      <c r="AC1" s="1" t="s">
        <v>7</v>
      </c>
      <c r="AE1" s="9" t="s">
        <v>1</v>
      </c>
      <c r="AF1" s="1" t="s">
        <v>2</v>
      </c>
      <c r="AG1" s="10"/>
      <c r="AH1" s="1" t="s">
        <v>8</v>
      </c>
      <c r="AJ1" s="9" t="s">
        <v>1</v>
      </c>
      <c r="AK1" s="1" t="s">
        <v>2</v>
      </c>
    </row>
    <row r="3" spans="1:37" s="2" customFormat="1" x14ac:dyDescent="0.25">
      <c r="A3" s="24" t="s">
        <v>9</v>
      </c>
      <c r="B3" s="25"/>
      <c r="C3" s="11">
        <v>7.11</v>
      </c>
      <c r="D3" s="2">
        <v>7.12</v>
      </c>
      <c r="E3" s="2">
        <v>7.13</v>
      </c>
      <c r="F3" s="12">
        <f>AVERAGE(C3,D3,E3)</f>
        <v>7.12</v>
      </c>
      <c r="G3" s="13">
        <f>STDEV(C3,D3,E3)</f>
        <v>9.9999999999997868E-3</v>
      </c>
      <c r="H3" s="11">
        <v>2.04</v>
      </c>
      <c r="I3" s="2">
        <v>2.06</v>
      </c>
      <c r="J3" s="2">
        <v>2.08</v>
      </c>
      <c r="K3" s="12">
        <f>AVERAGE(H3,I3,J3)</f>
        <v>2.06</v>
      </c>
      <c r="L3" s="19">
        <f>STDEV(H3,I3,J3)</f>
        <v>2.0000000000000018E-2</v>
      </c>
      <c r="M3" s="11">
        <v>272</v>
      </c>
      <c r="N3" s="2">
        <v>277</v>
      </c>
      <c r="O3" s="2">
        <v>282</v>
      </c>
      <c r="P3" s="12">
        <f>AVERAGE(M3,N3,O3)</f>
        <v>277</v>
      </c>
      <c r="Q3" s="19">
        <f>STDEV(M3,N3,O3)</f>
        <v>5</v>
      </c>
      <c r="R3" s="11">
        <v>135</v>
      </c>
      <c r="S3" s="2">
        <v>137</v>
      </c>
      <c r="T3" s="2">
        <v>139</v>
      </c>
      <c r="U3" s="12">
        <f>AVERAGE(R3,S3,T3)</f>
        <v>137</v>
      </c>
      <c r="V3" s="19">
        <f>STDEV(R3,S3,T3)</f>
        <v>2</v>
      </c>
      <c r="W3" s="11">
        <v>37.69</v>
      </c>
      <c r="X3" s="2">
        <v>38.19</v>
      </c>
      <c r="Y3" s="2">
        <v>36.119999999999997</v>
      </c>
      <c r="Z3" s="12">
        <f>AVERAGE(W3,X3,Y3)</f>
        <v>37.333333333333336</v>
      </c>
      <c r="AA3" s="19">
        <f>STDEV(W3,X3,Y3)</f>
        <v>1.0801080192894292</v>
      </c>
      <c r="AB3" s="11">
        <v>3.3</v>
      </c>
      <c r="AC3" s="2">
        <v>3.2</v>
      </c>
      <c r="AD3" s="2">
        <v>3.3</v>
      </c>
      <c r="AE3" s="12">
        <f>AVERAGE(AB3,AC3,AD3)</f>
        <v>3.2666666666666671</v>
      </c>
      <c r="AF3" s="19">
        <f>STDEV(AB3,AC3,AD3)</f>
        <v>5.7735026918962373E-2</v>
      </c>
      <c r="AG3" s="11">
        <v>64</v>
      </c>
      <c r="AH3" s="2">
        <v>65</v>
      </c>
      <c r="AI3" s="2">
        <v>66</v>
      </c>
      <c r="AJ3" s="12">
        <f>AVERAGE(AG3,AH3,AI3)</f>
        <v>65</v>
      </c>
      <c r="AK3" s="19">
        <f>STDEV(AG3,AH3,AI3)</f>
        <v>1</v>
      </c>
    </row>
    <row r="4" spans="1:37" s="3" customFormat="1" x14ac:dyDescent="0.25">
      <c r="A4" s="14"/>
      <c r="B4" s="14">
        <v>30</v>
      </c>
      <c r="C4" s="15">
        <v>6.7</v>
      </c>
      <c r="D4" s="3">
        <v>6.73</v>
      </c>
      <c r="E4" s="3">
        <v>6.75</v>
      </c>
      <c r="F4" s="12">
        <f t="shared" ref="F4:F30" si="0">AVERAGE(C4,D4,E4)</f>
        <v>6.7266666666666666</v>
      </c>
      <c r="G4" s="13">
        <f t="shared" ref="G4:G30" si="1">STDEV(C4,D4,E4)</f>
        <v>2.5166114784235766E-2</v>
      </c>
      <c r="H4" s="15">
        <v>2.96</v>
      </c>
      <c r="I4" s="3">
        <v>2.94</v>
      </c>
      <c r="J4" s="3">
        <v>2.98</v>
      </c>
      <c r="K4" s="12">
        <f t="shared" ref="K4:K30" si="2">AVERAGE(H4,I4,J4)</f>
        <v>2.9600000000000004</v>
      </c>
      <c r="L4" s="19">
        <f t="shared" ref="L4:L30" si="3">STDEV(H4,I4,J4)</f>
        <v>2.0000000000000018E-2</v>
      </c>
      <c r="M4" s="15">
        <v>269</v>
      </c>
      <c r="N4" s="3">
        <v>267</v>
      </c>
      <c r="O4" s="3">
        <v>273</v>
      </c>
      <c r="P4" s="12">
        <f t="shared" ref="P4:P30" si="4">AVERAGE(M4,N4,O4)</f>
        <v>269.66666666666669</v>
      </c>
      <c r="Q4" s="19">
        <f t="shared" ref="Q4:Q30" si="5">STDEV(M4,N4,O4)</f>
        <v>3.0550504633038931</v>
      </c>
      <c r="R4" s="15">
        <v>135</v>
      </c>
      <c r="S4" s="3">
        <v>133</v>
      </c>
      <c r="T4" s="3">
        <v>137</v>
      </c>
      <c r="U4" s="12">
        <f t="shared" ref="U4:U30" si="6">AVERAGE(R4,S4,T4)</f>
        <v>135</v>
      </c>
      <c r="V4" s="19">
        <f t="shared" ref="V4:V30" si="7">STDEV(R4,S4,T4)</f>
        <v>2</v>
      </c>
      <c r="W4" s="15">
        <v>1.08</v>
      </c>
      <c r="X4" s="3">
        <v>1.1100000000000001</v>
      </c>
      <c r="Y4" s="3">
        <v>1.1000000000000001</v>
      </c>
      <c r="Z4" s="12">
        <f t="shared" ref="Z4:Z30" si="8">AVERAGE(W4,X4,Y4)</f>
        <v>1.0966666666666669</v>
      </c>
      <c r="AA4" s="19">
        <f t="shared" ref="AA4:AA30" si="9">STDEV(W4,X4,Y4)</f>
        <v>1.527525231651948E-2</v>
      </c>
      <c r="AB4" s="15">
        <v>3.2</v>
      </c>
      <c r="AC4" s="3">
        <v>3.3</v>
      </c>
      <c r="AD4" s="3">
        <v>3.2</v>
      </c>
      <c r="AE4" s="12">
        <f t="shared" ref="AE4:AE30" si="10">AVERAGE(AB4,AC4,AD4)</f>
        <v>3.2333333333333329</v>
      </c>
      <c r="AF4" s="19">
        <f t="shared" ref="AF4:AF30" si="11">STDEV(AB4,AC4,AD4)</f>
        <v>5.7735026918962373E-2</v>
      </c>
      <c r="AG4" s="15">
        <v>50</v>
      </c>
      <c r="AH4" s="3">
        <v>49</v>
      </c>
      <c r="AI4" s="3">
        <v>50</v>
      </c>
      <c r="AJ4" s="12">
        <f t="shared" ref="AJ4:AJ30" si="12">AVERAGE(AG4,AH4,AI4)</f>
        <v>49.666666666666664</v>
      </c>
      <c r="AK4" s="19">
        <f t="shared" ref="AK4:AK30" si="13">STDEV(AG4,AH4,AI4)</f>
        <v>0.57735026918962584</v>
      </c>
    </row>
    <row r="5" spans="1:37" x14ac:dyDescent="0.25">
      <c r="A5" s="1" t="s">
        <v>10</v>
      </c>
      <c r="B5" s="1">
        <v>60</v>
      </c>
      <c r="C5" s="6">
        <v>6.8</v>
      </c>
      <c r="D5" s="4">
        <v>6.81</v>
      </c>
      <c r="E5" s="4">
        <v>6.79</v>
      </c>
      <c r="F5" s="12">
        <f t="shared" si="0"/>
        <v>6.8</v>
      </c>
      <c r="G5" s="13">
        <f t="shared" si="1"/>
        <v>9.9999999999997868E-3</v>
      </c>
      <c r="H5" s="6">
        <v>3.06</v>
      </c>
      <c r="I5" s="4">
        <v>3.03</v>
      </c>
      <c r="J5" s="4">
        <v>3.09</v>
      </c>
      <c r="K5" s="12">
        <f t="shared" si="2"/>
        <v>3.06</v>
      </c>
      <c r="L5" s="19">
        <f t="shared" si="3"/>
        <v>3.0000000000000027E-2</v>
      </c>
      <c r="M5" s="6">
        <v>274</v>
      </c>
      <c r="N5" s="4">
        <v>276</v>
      </c>
      <c r="O5" s="4">
        <v>278</v>
      </c>
      <c r="P5" s="12">
        <f t="shared" si="4"/>
        <v>276</v>
      </c>
      <c r="Q5" s="19">
        <f t="shared" si="5"/>
        <v>2</v>
      </c>
      <c r="R5" s="6">
        <v>140</v>
      </c>
      <c r="S5" s="4">
        <v>136</v>
      </c>
      <c r="T5" s="4">
        <v>138</v>
      </c>
      <c r="U5" s="12">
        <f t="shared" si="6"/>
        <v>138</v>
      </c>
      <c r="V5" s="19">
        <f t="shared" si="7"/>
        <v>2</v>
      </c>
      <c r="W5" s="6">
        <v>0.15</v>
      </c>
      <c r="X5" s="4">
        <v>0.13</v>
      </c>
      <c r="Y5" s="4">
        <v>0.17</v>
      </c>
      <c r="Z5" s="12">
        <f t="shared" si="8"/>
        <v>0.15000000000000002</v>
      </c>
      <c r="AA5" s="19">
        <f t="shared" si="9"/>
        <v>1.9999999999999938E-2</v>
      </c>
      <c r="AB5" s="6">
        <v>3.3</v>
      </c>
      <c r="AC5" s="4">
        <v>3.2</v>
      </c>
      <c r="AD5" s="4">
        <v>3.3</v>
      </c>
      <c r="AE5" s="12">
        <f t="shared" si="10"/>
        <v>3.2666666666666671</v>
      </c>
      <c r="AF5" s="19">
        <f t="shared" si="11"/>
        <v>5.7735026918962373E-2</v>
      </c>
      <c r="AG5" s="6">
        <v>50</v>
      </c>
      <c r="AH5" s="4">
        <v>51</v>
      </c>
      <c r="AI5" s="4">
        <v>49</v>
      </c>
      <c r="AJ5" s="12">
        <f t="shared" si="12"/>
        <v>50</v>
      </c>
      <c r="AK5" s="19">
        <f t="shared" si="13"/>
        <v>1</v>
      </c>
    </row>
    <row r="6" spans="1:37" s="5" customFormat="1" x14ac:dyDescent="0.25">
      <c r="A6" s="16"/>
      <c r="B6" s="16">
        <v>90</v>
      </c>
      <c r="C6" s="17">
        <v>6.82</v>
      </c>
      <c r="D6" s="5">
        <v>6.81</v>
      </c>
      <c r="E6" s="5">
        <v>6.83</v>
      </c>
      <c r="F6" s="12">
        <f t="shared" si="0"/>
        <v>6.82</v>
      </c>
      <c r="G6" s="13">
        <f t="shared" si="1"/>
        <v>1.0000000000000231E-2</v>
      </c>
      <c r="H6" s="17">
        <v>3.11</v>
      </c>
      <c r="I6" s="5">
        <v>3.13</v>
      </c>
      <c r="J6" s="5">
        <v>3.15</v>
      </c>
      <c r="K6" s="12">
        <f t="shared" si="2"/>
        <v>3.1300000000000003</v>
      </c>
      <c r="L6" s="19">
        <f t="shared" si="3"/>
        <v>2.0000000000000018E-2</v>
      </c>
      <c r="M6" s="17">
        <v>276</v>
      </c>
      <c r="N6" s="5">
        <v>275</v>
      </c>
      <c r="O6" s="5">
        <v>277</v>
      </c>
      <c r="P6" s="12">
        <f t="shared" si="4"/>
        <v>276</v>
      </c>
      <c r="Q6" s="19">
        <f t="shared" si="5"/>
        <v>1</v>
      </c>
      <c r="R6" s="17">
        <v>139</v>
      </c>
      <c r="S6" s="5">
        <v>138</v>
      </c>
      <c r="T6" s="5">
        <v>137</v>
      </c>
      <c r="U6" s="12">
        <f t="shared" si="6"/>
        <v>138</v>
      </c>
      <c r="V6" s="19">
        <f t="shared" si="7"/>
        <v>1</v>
      </c>
      <c r="W6" s="17">
        <v>0.33</v>
      </c>
      <c r="X6" s="5">
        <v>0.35</v>
      </c>
      <c r="Y6" s="5">
        <v>0.31</v>
      </c>
      <c r="Z6" s="12">
        <f t="shared" si="8"/>
        <v>0.33</v>
      </c>
      <c r="AA6" s="19">
        <f t="shared" si="9"/>
        <v>1.999999999999999E-2</v>
      </c>
      <c r="AB6" s="17">
        <v>3.2</v>
      </c>
      <c r="AC6" s="5">
        <v>3.2</v>
      </c>
      <c r="AD6" s="5">
        <v>3.3</v>
      </c>
      <c r="AE6" s="12">
        <f t="shared" si="10"/>
        <v>3.2333333333333329</v>
      </c>
      <c r="AF6" s="19">
        <f t="shared" si="11"/>
        <v>5.7735026918962373E-2</v>
      </c>
      <c r="AG6" s="17">
        <v>51</v>
      </c>
      <c r="AH6" s="5">
        <v>49</v>
      </c>
      <c r="AI6" s="5">
        <v>50</v>
      </c>
      <c r="AJ6" s="12">
        <f t="shared" si="12"/>
        <v>50</v>
      </c>
      <c r="AK6" s="19">
        <f t="shared" si="13"/>
        <v>1</v>
      </c>
    </row>
    <row r="7" spans="1:37" x14ac:dyDescent="0.25">
      <c r="B7" s="1">
        <v>30</v>
      </c>
      <c r="C7" s="6">
        <v>6.74</v>
      </c>
      <c r="D7" s="4">
        <v>6.75</v>
      </c>
      <c r="E7" s="4">
        <v>6.75</v>
      </c>
      <c r="F7" s="12">
        <f t="shared" si="0"/>
        <v>6.746666666666667</v>
      </c>
      <c r="G7" s="13">
        <f t="shared" si="1"/>
        <v>5.7735026918961348E-3</v>
      </c>
      <c r="H7" s="6">
        <v>3.02</v>
      </c>
      <c r="I7" s="4">
        <v>3.01</v>
      </c>
      <c r="J7" s="4">
        <v>3.01</v>
      </c>
      <c r="K7" s="12">
        <f t="shared" si="2"/>
        <v>3.0133333333333332</v>
      </c>
      <c r="L7" s="19">
        <f t="shared" si="3"/>
        <v>5.7735026918963907E-3</v>
      </c>
      <c r="M7" s="6">
        <v>265</v>
      </c>
      <c r="N7" s="4">
        <v>267</v>
      </c>
      <c r="O7" s="4">
        <v>266</v>
      </c>
      <c r="P7" s="12">
        <f t="shared" si="4"/>
        <v>266</v>
      </c>
      <c r="Q7" s="19">
        <f t="shared" si="5"/>
        <v>1</v>
      </c>
      <c r="R7" s="6">
        <v>133</v>
      </c>
      <c r="S7" s="4">
        <v>133</v>
      </c>
      <c r="T7" s="4">
        <v>134</v>
      </c>
      <c r="U7" s="12">
        <f t="shared" si="6"/>
        <v>133.33333333333334</v>
      </c>
      <c r="V7" s="19">
        <f t="shared" si="7"/>
        <v>0.57735026918962584</v>
      </c>
      <c r="W7" s="6">
        <v>0.47</v>
      </c>
      <c r="X7" s="4">
        <v>0.48</v>
      </c>
      <c r="Y7" s="4">
        <v>0.48</v>
      </c>
      <c r="Z7" s="12">
        <f t="shared" si="8"/>
        <v>0.47666666666666663</v>
      </c>
      <c r="AA7" s="19">
        <f t="shared" si="9"/>
        <v>5.7735026918962623E-3</v>
      </c>
      <c r="AB7" s="6">
        <v>3.3</v>
      </c>
      <c r="AC7" s="4">
        <v>3.3</v>
      </c>
      <c r="AD7" s="4">
        <v>3.2</v>
      </c>
      <c r="AE7" s="12">
        <f t="shared" si="10"/>
        <v>3.2666666666666671</v>
      </c>
      <c r="AF7" s="19">
        <f t="shared" si="11"/>
        <v>5.7735026918962373E-2</v>
      </c>
      <c r="AG7" s="6">
        <v>59</v>
      </c>
      <c r="AH7" s="4">
        <v>59</v>
      </c>
      <c r="AI7" s="4">
        <v>60</v>
      </c>
      <c r="AJ7" s="12">
        <f t="shared" si="12"/>
        <v>59.333333333333336</v>
      </c>
      <c r="AK7" s="19">
        <f t="shared" si="13"/>
        <v>0.57735026918962584</v>
      </c>
    </row>
    <row r="8" spans="1:37" x14ac:dyDescent="0.25">
      <c r="A8" s="1" t="s">
        <v>11</v>
      </c>
      <c r="B8" s="1">
        <v>60</v>
      </c>
      <c r="C8" s="6">
        <v>6.85</v>
      </c>
      <c r="D8" s="4">
        <v>6.82</v>
      </c>
      <c r="E8" s="4">
        <v>6.84</v>
      </c>
      <c r="F8" s="12">
        <f t="shared" si="0"/>
        <v>6.836666666666666</v>
      </c>
      <c r="G8" s="13">
        <f t="shared" si="1"/>
        <v>1.527525231651914E-2</v>
      </c>
      <c r="H8" s="6">
        <v>3.04</v>
      </c>
      <c r="I8" s="4">
        <v>3.03</v>
      </c>
      <c r="J8" s="4">
        <v>3.02</v>
      </c>
      <c r="K8" s="12">
        <f t="shared" si="2"/>
        <v>3.03</v>
      </c>
      <c r="L8" s="19">
        <f t="shared" si="3"/>
        <v>1.0000000000000009E-2</v>
      </c>
      <c r="M8" s="6">
        <v>269</v>
      </c>
      <c r="N8" s="4">
        <v>270</v>
      </c>
      <c r="O8" s="4">
        <v>271</v>
      </c>
      <c r="P8" s="12">
        <f t="shared" si="4"/>
        <v>270</v>
      </c>
      <c r="Q8" s="19">
        <f t="shared" si="5"/>
        <v>1</v>
      </c>
      <c r="R8" s="6">
        <v>135</v>
      </c>
      <c r="S8" s="4">
        <v>134</v>
      </c>
      <c r="T8" s="4">
        <v>135</v>
      </c>
      <c r="U8" s="12">
        <f t="shared" si="6"/>
        <v>134.66666666666666</v>
      </c>
      <c r="V8" s="19">
        <f t="shared" si="7"/>
        <v>0.57735026918962584</v>
      </c>
      <c r="W8" s="6">
        <v>0.18</v>
      </c>
      <c r="X8" s="4">
        <v>0.17</v>
      </c>
      <c r="Y8" s="4">
        <v>0.18</v>
      </c>
      <c r="Z8" s="12">
        <f t="shared" si="8"/>
        <v>0.17666666666666667</v>
      </c>
      <c r="AA8" s="19">
        <f t="shared" si="9"/>
        <v>5.7735026918962467E-3</v>
      </c>
      <c r="AB8" s="6">
        <v>3.3</v>
      </c>
      <c r="AC8" s="4">
        <v>3.3</v>
      </c>
      <c r="AD8" s="4">
        <v>3.3</v>
      </c>
      <c r="AE8" s="12">
        <f t="shared" si="10"/>
        <v>3.2999999999999994</v>
      </c>
      <c r="AF8" s="19">
        <f t="shared" si="11"/>
        <v>5.4389598220420729E-16</v>
      </c>
      <c r="AG8" s="6">
        <v>59</v>
      </c>
      <c r="AH8" s="4">
        <v>60</v>
      </c>
      <c r="AI8" s="4">
        <v>59</v>
      </c>
      <c r="AJ8" s="12">
        <f t="shared" si="12"/>
        <v>59.333333333333336</v>
      </c>
      <c r="AK8" s="19">
        <f t="shared" si="13"/>
        <v>0.57735026918962584</v>
      </c>
    </row>
    <row r="9" spans="1:37" x14ac:dyDescent="0.25">
      <c r="B9" s="1">
        <v>90</v>
      </c>
      <c r="C9" s="6">
        <v>6.84</v>
      </c>
      <c r="D9" s="4">
        <v>6.85</v>
      </c>
      <c r="E9" s="4">
        <v>6.83</v>
      </c>
      <c r="F9" s="12">
        <f t="shared" si="0"/>
        <v>6.84</v>
      </c>
      <c r="G9" s="13">
        <f t="shared" si="1"/>
        <v>9.9999999999997868E-3</v>
      </c>
      <c r="H9" s="6">
        <v>3.16</v>
      </c>
      <c r="I9" s="4">
        <v>3.14</v>
      </c>
      <c r="J9" s="4">
        <v>3.15</v>
      </c>
      <c r="K9" s="12">
        <f t="shared" si="2"/>
        <v>3.1500000000000004</v>
      </c>
      <c r="L9" s="19">
        <f t="shared" si="3"/>
        <v>1.0000000000000009E-2</v>
      </c>
      <c r="M9" s="6">
        <v>269</v>
      </c>
      <c r="N9" s="4">
        <v>267</v>
      </c>
      <c r="O9" s="4">
        <v>268</v>
      </c>
      <c r="P9" s="12">
        <f t="shared" si="4"/>
        <v>268</v>
      </c>
      <c r="Q9" s="19">
        <f t="shared" si="5"/>
        <v>1</v>
      </c>
      <c r="R9" s="6">
        <v>134</v>
      </c>
      <c r="S9" s="4">
        <v>134</v>
      </c>
      <c r="T9" s="4">
        <v>135</v>
      </c>
      <c r="U9" s="12">
        <f t="shared" si="6"/>
        <v>134.33333333333334</v>
      </c>
      <c r="V9" s="19">
        <f t="shared" si="7"/>
        <v>0.57735026918962584</v>
      </c>
      <c r="W9" s="6">
        <v>0.28000000000000003</v>
      </c>
      <c r="X9" s="4">
        <v>0.28999999999999998</v>
      </c>
      <c r="Y9" s="4">
        <v>0.27</v>
      </c>
      <c r="Z9" s="12">
        <f t="shared" si="8"/>
        <v>0.28000000000000003</v>
      </c>
      <c r="AA9" s="19">
        <f t="shared" si="9"/>
        <v>9.9999999999999811E-3</v>
      </c>
      <c r="AB9" s="6">
        <v>3.2</v>
      </c>
      <c r="AC9" s="4">
        <v>3.3</v>
      </c>
      <c r="AD9" s="4">
        <v>3.2</v>
      </c>
      <c r="AE9" s="12">
        <f t="shared" si="10"/>
        <v>3.2333333333333329</v>
      </c>
      <c r="AF9" s="19">
        <f t="shared" si="11"/>
        <v>5.7735026918962373E-2</v>
      </c>
      <c r="AG9" s="6">
        <v>59</v>
      </c>
      <c r="AH9" s="4">
        <v>59</v>
      </c>
      <c r="AI9" s="4">
        <v>59</v>
      </c>
      <c r="AJ9" s="12">
        <f t="shared" si="12"/>
        <v>59</v>
      </c>
      <c r="AK9" s="19">
        <f t="shared" si="13"/>
        <v>0</v>
      </c>
    </row>
    <row r="10" spans="1:37" s="3" customFormat="1" x14ac:dyDescent="0.25">
      <c r="A10" s="14"/>
      <c r="B10" s="14">
        <v>30</v>
      </c>
      <c r="C10" s="15">
        <v>6.64</v>
      </c>
      <c r="D10" s="3">
        <v>6.66</v>
      </c>
      <c r="E10" s="3">
        <v>6.65</v>
      </c>
      <c r="F10" s="12">
        <f t="shared" si="0"/>
        <v>6.6500000000000012</v>
      </c>
      <c r="G10" s="13">
        <f t="shared" si="1"/>
        <v>1.0000000000000231E-2</v>
      </c>
      <c r="H10" s="15">
        <v>3.02</v>
      </c>
      <c r="I10" s="3">
        <v>3.01</v>
      </c>
      <c r="J10" s="3">
        <v>3.02</v>
      </c>
      <c r="K10" s="12">
        <f t="shared" si="2"/>
        <v>3.0166666666666662</v>
      </c>
      <c r="L10" s="19">
        <f t="shared" si="3"/>
        <v>5.7735026918963907E-3</v>
      </c>
      <c r="M10" s="15">
        <v>266</v>
      </c>
      <c r="N10" s="3">
        <v>265</v>
      </c>
      <c r="O10" s="3">
        <v>266</v>
      </c>
      <c r="P10" s="12">
        <f t="shared" si="4"/>
        <v>265.66666666666669</v>
      </c>
      <c r="Q10" s="19">
        <f t="shared" si="5"/>
        <v>0.57735026918962584</v>
      </c>
      <c r="R10" s="15">
        <v>132</v>
      </c>
      <c r="S10" s="3">
        <v>133</v>
      </c>
      <c r="T10" s="3">
        <v>133</v>
      </c>
      <c r="U10" s="12">
        <f t="shared" si="6"/>
        <v>132.66666666666666</v>
      </c>
      <c r="V10" s="19">
        <f t="shared" si="7"/>
        <v>0.57735026918962584</v>
      </c>
      <c r="W10" s="15">
        <v>0.41</v>
      </c>
      <c r="X10" s="3">
        <v>0.42</v>
      </c>
      <c r="Y10" s="3">
        <v>0.42</v>
      </c>
      <c r="Z10" s="12">
        <f t="shared" si="8"/>
        <v>0.41666666666666669</v>
      </c>
      <c r="AA10" s="19">
        <f t="shared" si="9"/>
        <v>5.7735026918962623E-3</v>
      </c>
      <c r="AB10" s="15">
        <v>3.2</v>
      </c>
      <c r="AC10" s="3">
        <v>3.2</v>
      </c>
      <c r="AD10" s="3">
        <v>3.2</v>
      </c>
      <c r="AE10" s="12">
        <f t="shared" si="10"/>
        <v>3.2000000000000006</v>
      </c>
      <c r="AF10" s="19">
        <f t="shared" si="11"/>
        <v>5.4389598220420729E-16</v>
      </c>
      <c r="AG10" s="15">
        <v>70</v>
      </c>
      <c r="AH10" s="3">
        <v>71</v>
      </c>
      <c r="AI10" s="3">
        <v>70</v>
      </c>
      <c r="AJ10" s="12">
        <f t="shared" si="12"/>
        <v>70.333333333333329</v>
      </c>
      <c r="AK10" s="19">
        <f t="shared" si="13"/>
        <v>0.57735026918962573</v>
      </c>
    </row>
    <row r="11" spans="1:37" x14ac:dyDescent="0.25">
      <c r="A11" s="1" t="s">
        <v>12</v>
      </c>
      <c r="B11" s="1">
        <v>60</v>
      </c>
      <c r="C11" s="6">
        <v>6.84</v>
      </c>
      <c r="D11" s="4">
        <v>6.85</v>
      </c>
      <c r="E11" s="4">
        <v>6.85</v>
      </c>
      <c r="F11" s="12">
        <f t="shared" si="0"/>
        <v>6.8466666666666667</v>
      </c>
      <c r="G11" s="13">
        <f t="shared" si="1"/>
        <v>5.7735026918961348E-3</v>
      </c>
      <c r="H11" s="6">
        <v>3.06</v>
      </c>
      <c r="I11" s="4">
        <v>3.08</v>
      </c>
      <c r="J11" s="4">
        <v>3.07</v>
      </c>
      <c r="K11" s="12">
        <f t="shared" si="2"/>
        <v>3.0700000000000003</v>
      </c>
      <c r="L11" s="19">
        <f t="shared" si="3"/>
        <v>1.0000000000000009E-2</v>
      </c>
      <c r="M11" s="6">
        <v>267</v>
      </c>
      <c r="N11" s="4">
        <v>266</v>
      </c>
      <c r="O11" s="4">
        <v>267</v>
      </c>
      <c r="P11" s="12">
        <f t="shared" si="4"/>
        <v>266.66666666666669</v>
      </c>
      <c r="Q11" s="19">
        <f t="shared" si="5"/>
        <v>0.57735026918962584</v>
      </c>
      <c r="R11" s="6">
        <v>134</v>
      </c>
      <c r="S11" s="4">
        <v>133</v>
      </c>
      <c r="T11" s="4">
        <v>134</v>
      </c>
      <c r="U11" s="12">
        <f t="shared" si="6"/>
        <v>133.66666666666666</v>
      </c>
      <c r="V11" s="19">
        <f t="shared" si="7"/>
        <v>0.57735026918962584</v>
      </c>
      <c r="W11" s="6">
        <v>0.21</v>
      </c>
      <c r="X11" s="4">
        <v>0.21</v>
      </c>
      <c r="Y11" s="20">
        <v>0.2</v>
      </c>
      <c r="Z11" s="12">
        <f t="shared" si="8"/>
        <v>0.20666666666666667</v>
      </c>
      <c r="AA11" s="19">
        <f t="shared" si="9"/>
        <v>5.7735026918962467E-3</v>
      </c>
      <c r="AB11" s="6">
        <v>3.2</v>
      </c>
      <c r="AC11" s="4">
        <v>3.2</v>
      </c>
      <c r="AD11" s="4">
        <v>3.2</v>
      </c>
      <c r="AE11" s="12">
        <f t="shared" si="10"/>
        <v>3.2000000000000006</v>
      </c>
      <c r="AF11" s="19">
        <f t="shared" si="11"/>
        <v>5.4389598220420729E-16</v>
      </c>
      <c r="AG11" s="6">
        <v>70</v>
      </c>
      <c r="AH11" s="4">
        <v>70</v>
      </c>
      <c r="AI11" s="4">
        <v>70</v>
      </c>
      <c r="AJ11" s="12">
        <f t="shared" si="12"/>
        <v>70</v>
      </c>
      <c r="AK11" s="19">
        <f t="shared" si="13"/>
        <v>0</v>
      </c>
    </row>
    <row r="12" spans="1:37" s="5" customFormat="1" x14ac:dyDescent="0.25">
      <c r="A12" s="16"/>
      <c r="B12" s="16">
        <v>90</v>
      </c>
      <c r="C12" s="17">
        <v>6.85</v>
      </c>
      <c r="D12" s="5">
        <v>6.86</v>
      </c>
      <c r="E12" s="5">
        <v>6.85</v>
      </c>
      <c r="F12" s="12">
        <f t="shared" si="0"/>
        <v>6.8533333333333344</v>
      </c>
      <c r="G12" s="13">
        <f t="shared" si="1"/>
        <v>5.7735026918966474E-3</v>
      </c>
      <c r="H12" s="17">
        <v>3.14</v>
      </c>
      <c r="I12" s="5">
        <v>3.13</v>
      </c>
      <c r="J12" s="5">
        <v>3.15</v>
      </c>
      <c r="K12" s="12">
        <f t="shared" si="2"/>
        <v>3.14</v>
      </c>
      <c r="L12" s="19">
        <f t="shared" si="3"/>
        <v>1.0000000000000009E-2</v>
      </c>
      <c r="M12" s="17">
        <v>264</v>
      </c>
      <c r="N12" s="5">
        <v>265</v>
      </c>
      <c r="O12" s="5">
        <v>264</v>
      </c>
      <c r="P12" s="12">
        <f t="shared" si="4"/>
        <v>264.33333333333331</v>
      </c>
      <c r="Q12" s="19">
        <f t="shared" si="5"/>
        <v>0.57735026918962584</v>
      </c>
      <c r="R12" s="17">
        <v>132</v>
      </c>
      <c r="S12" s="5">
        <v>133</v>
      </c>
      <c r="T12" s="5">
        <v>132</v>
      </c>
      <c r="U12" s="12">
        <f t="shared" si="6"/>
        <v>132.33333333333334</v>
      </c>
      <c r="V12" s="19">
        <f t="shared" si="7"/>
        <v>0.57735026918962584</v>
      </c>
      <c r="W12" s="17">
        <v>0.27</v>
      </c>
      <c r="X12" s="5">
        <v>0.26</v>
      </c>
      <c r="Y12" s="5">
        <v>0.27</v>
      </c>
      <c r="Z12" s="12">
        <f t="shared" si="8"/>
        <v>0.26666666666666666</v>
      </c>
      <c r="AA12" s="19">
        <f t="shared" si="9"/>
        <v>5.7735026918962623E-3</v>
      </c>
      <c r="AB12" s="17">
        <v>3.3</v>
      </c>
      <c r="AC12" s="5">
        <v>3.3</v>
      </c>
      <c r="AD12" s="5">
        <v>3.2</v>
      </c>
      <c r="AE12" s="12">
        <f t="shared" si="10"/>
        <v>3.2666666666666671</v>
      </c>
      <c r="AF12" s="19">
        <f t="shared" si="11"/>
        <v>5.7735026918962373E-2</v>
      </c>
      <c r="AG12" s="17">
        <v>71</v>
      </c>
      <c r="AH12" s="5">
        <v>71</v>
      </c>
      <c r="AI12" s="5">
        <v>72</v>
      </c>
      <c r="AJ12" s="12">
        <f t="shared" si="12"/>
        <v>71.333333333333329</v>
      </c>
      <c r="AK12" s="19">
        <f t="shared" si="13"/>
        <v>0.57735026918962573</v>
      </c>
    </row>
    <row r="13" spans="1:37" x14ac:dyDescent="0.25">
      <c r="B13" s="1">
        <v>30</v>
      </c>
      <c r="C13" s="18">
        <v>6.7</v>
      </c>
      <c r="D13" s="4">
        <v>6.71</v>
      </c>
      <c r="E13" s="4">
        <v>6.69</v>
      </c>
      <c r="F13" s="12">
        <f t="shared" si="0"/>
        <v>6.7</v>
      </c>
      <c r="G13" s="13">
        <f t="shared" si="1"/>
        <v>9.9999999999997868E-3</v>
      </c>
      <c r="H13" s="6">
        <v>2.74</v>
      </c>
      <c r="I13" s="4">
        <v>2.73</v>
      </c>
      <c r="J13" s="4">
        <v>2.74</v>
      </c>
      <c r="K13" s="12">
        <f t="shared" si="2"/>
        <v>2.7366666666666668</v>
      </c>
      <c r="L13" s="19">
        <f t="shared" si="3"/>
        <v>5.7735026918963907E-3</v>
      </c>
      <c r="M13" s="6">
        <v>275</v>
      </c>
      <c r="N13" s="4">
        <v>274</v>
      </c>
      <c r="O13" s="4">
        <v>274</v>
      </c>
      <c r="P13" s="12">
        <f t="shared" si="4"/>
        <v>274.33333333333331</v>
      </c>
      <c r="Q13" s="19">
        <f t="shared" si="5"/>
        <v>0.57735026918962584</v>
      </c>
      <c r="R13" s="6">
        <v>136</v>
      </c>
      <c r="S13" s="4">
        <v>137</v>
      </c>
      <c r="T13" s="4">
        <v>137</v>
      </c>
      <c r="U13" s="12">
        <f t="shared" si="6"/>
        <v>136.66666666666666</v>
      </c>
      <c r="V13" s="19">
        <f t="shared" si="7"/>
        <v>0.57735026918962584</v>
      </c>
      <c r="W13" s="6">
        <v>3.04</v>
      </c>
      <c r="X13" s="4">
        <v>3.05</v>
      </c>
      <c r="Y13" s="4">
        <v>3.04</v>
      </c>
      <c r="Z13" s="12">
        <f t="shared" si="8"/>
        <v>3.043333333333333</v>
      </c>
      <c r="AA13" s="19">
        <f t="shared" si="9"/>
        <v>5.7735026918961348E-3</v>
      </c>
      <c r="AB13" s="6">
        <v>3.3</v>
      </c>
      <c r="AC13" s="4">
        <v>3.3</v>
      </c>
      <c r="AD13" s="4">
        <v>3.3</v>
      </c>
      <c r="AE13" s="12">
        <f t="shared" si="10"/>
        <v>3.2999999999999994</v>
      </c>
      <c r="AF13" s="19">
        <f t="shared" si="11"/>
        <v>5.4389598220420729E-16</v>
      </c>
      <c r="AG13" s="6">
        <v>67</v>
      </c>
      <c r="AH13" s="4">
        <v>67</v>
      </c>
      <c r="AI13" s="4">
        <v>66</v>
      </c>
      <c r="AJ13" s="12">
        <f t="shared" si="12"/>
        <v>66.666666666666671</v>
      </c>
      <c r="AK13" s="19">
        <f t="shared" si="13"/>
        <v>0.57735026918962573</v>
      </c>
    </row>
    <row r="14" spans="1:37" x14ac:dyDescent="0.25">
      <c r="A14" s="1" t="s">
        <v>13</v>
      </c>
      <c r="B14" s="1">
        <v>60</v>
      </c>
      <c r="C14" s="6">
        <v>6.65</v>
      </c>
      <c r="D14" s="4">
        <v>6.65</v>
      </c>
      <c r="E14" s="4">
        <v>6.64</v>
      </c>
      <c r="F14" s="12">
        <f t="shared" si="0"/>
        <v>6.6466666666666674</v>
      </c>
      <c r="G14" s="13">
        <f t="shared" si="1"/>
        <v>5.7735026918966474E-3</v>
      </c>
      <c r="H14" s="6">
        <v>3.05</v>
      </c>
      <c r="I14" s="4">
        <v>3.03</v>
      </c>
      <c r="J14" s="4">
        <v>3.04</v>
      </c>
      <c r="K14" s="12">
        <f t="shared" si="2"/>
        <v>3.0400000000000005</v>
      </c>
      <c r="L14" s="19">
        <f t="shared" si="3"/>
        <v>1.0000000000000009E-2</v>
      </c>
      <c r="M14" s="6">
        <v>269</v>
      </c>
      <c r="N14" s="4">
        <v>269</v>
      </c>
      <c r="O14" s="4">
        <v>268</v>
      </c>
      <c r="P14" s="12">
        <f t="shared" si="4"/>
        <v>268.66666666666669</v>
      </c>
      <c r="Q14" s="19">
        <f t="shared" si="5"/>
        <v>0.57735026918962584</v>
      </c>
      <c r="R14" s="6">
        <v>134</v>
      </c>
      <c r="S14" s="4">
        <v>135</v>
      </c>
      <c r="T14" s="4">
        <v>134</v>
      </c>
      <c r="U14" s="12">
        <f t="shared" si="6"/>
        <v>134.33333333333334</v>
      </c>
      <c r="V14" s="19">
        <f t="shared" si="7"/>
        <v>0.57735026918962584</v>
      </c>
      <c r="W14" s="6">
        <v>1.08</v>
      </c>
      <c r="X14" s="4">
        <v>1.07</v>
      </c>
      <c r="Y14" s="4">
        <v>1.08</v>
      </c>
      <c r="Z14" s="12">
        <f t="shared" si="8"/>
        <v>1.0766666666666669</v>
      </c>
      <c r="AA14" s="19">
        <f t="shared" si="9"/>
        <v>5.7735026918962632E-3</v>
      </c>
      <c r="AB14" s="6">
        <v>3.2</v>
      </c>
      <c r="AC14" s="4">
        <v>3.2</v>
      </c>
      <c r="AD14" s="4">
        <v>3.2</v>
      </c>
      <c r="AE14" s="12">
        <f t="shared" si="10"/>
        <v>3.2000000000000006</v>
      </c>
      <c r="AF14" s="19">
        <f t="shared" si="11"/>
        <v>5.4389598220420729E-16</v>
      </c>
      <c r="AG14" s="6">
        <v>66</v>
      </c>
      <c r="AH14" s="4">
        <v>65</v>
      </c>
      <c r="AI14" s="4">
        <v>66</v>
      </c>
      <c r="AJ14" s="12">
        <f t="shared" si="12"/>
        <v>65.666666666666671</v>
      </c>
      <c r="AK14" s="19">
        <f t="shared" si="13"/>
        <v>0.57735026918962573</v>
      </c>
    </row>
    <row r="15" spans="1:37" x14ac:dyDescent="0.25">
      <c r="B15" s="1">
        <v>90</v>
      </c>
      <c r="C15" s="6">
        <v>6.61</v>
      </c>
      <c r="D15" s="4">
        <v>6.62</v>
      </c>
      <c r="E15" s="4">
        <v>6.63</v>
      </c>
      <c r="F15" s="12">
        <f t="shared" si="0"/>
        <v>6.62</v>
      </c>
      <c r="G15" s="13">
        <f t="shared" si="1"/>
        <v>9.9999999999997868E-3</v>
      </c>
      <c r="H15" s="6">
        <v>3.25</v>
      </c>
      <c r="I15" s="4">
        <v>3.23</v>
      </c>
      <c r="J15" s="4">
        <v>3.24</v>
      </c>
      <c r="K15" s="12">
        <f t="shared" si="2"/>
        <v>3.24</v>
      </c>
      <c r="L15" s="19">
        <f t="shared" si="3"/>
        <v>1.0000000000000009E-2</v>
      </c>
      <c r="M15" s="6">
        <v>270</v>
      </c>
      <c r="N15" s="4">
        <v>270</v>
      </c>
      <c r="O15" s="4">
        <v>269</v>
      </c>
      <c r="P15" s="12">
        <f t="shared" si="4"/>
        <v>269.66666666666669</v>
      </c>
      <c r="Q15" s="19">
        <f t="shared" si="5"/>
        <v>0.57735026918962584</v>
      </c>
      <c r="R15" s="6">
        <v>135</v>
      </c>
      <c r="S15" s="4">
        <v>136</v>
      </c>
      <c r="T15" s="4">
        <v>135</v>
      </c>
      <c r="U15" s="12">
        <f t="shared" si="6"/>
        <v>135.33333333333334</v>
      </c>
      <c r="V15" s="19">
        <f t="shared" si="7"/>
        <v>0.57735026918962584</v>
      </c>
      <c r="W15" s="6">
        <v>1.67</v>
      </c>
      <c r="X15" s="4">
        <v>1.66</v>
      </c>
      <c r="Y15" s="4">
        <v>1.67</v>
      </c>
      <c r="Z15" s="12">
        <f t="shared" si="8"/>
        <v>1.6666666666666667</v>
      </c>
      <c r="AA15" s="19">
        <f t="shared" si="9"/>
        <v>5.7735026918962632E-3</v>
      </c>
      <c r="AB15" s="6">
        <v>3.4</v>
      </c>
      <c r="AC15" s="4">
        <v>3.4</v>
      </c>
      <c r="AD15" s="4">
        <v>3.3</v>
      </c>
      <c r="AE15" s="12">
        <f t="shared" si="10"/>
        <v>3.3666666666666667</v>
      </c>
      <c r="AF15" s="19">
        <f t="shared" si="11"/>
        <v>5.773502691896263E-2</v>
      </c>
      <c r="AG15" s="6">
        <v>65</v>
      </c>
      <c r="AH15" s="4">
        <v>65</v>
      </c>
      <c r="AI15" s="4">
        <v>65</v>
      </c>
      <c r="AJ15" s="12">
        <f t="shared" si="12"/>
        <v>65</v>
      </c>
      <c r="AK15" s="19">
        <f t="shared" si="13"/>
        <v>0</v>
      </c>
    </row>
    <row r="16" spans="1:37" s="3" customFormat="1" x14ac:dyDescent="0.25">
      <c r="A16" s="14"/>
      <c r="B16" s="14">
        <v>30</v>
      </c>
      <c r="C16" s="15">
        <v>6.57</v>
      </c>
      <c r="D16" s="3">
        <v>6.58</v>
      </c>
      <c r="E16" s="3">
        <v>6.57</v>
      </c>
      <c r="F16" s="12">
        <f t="shared" si="0"/>
        <v>6.5733333333333333</v>
      </c>
      <c r="G16" s="13">
        <f t="shared" si="1"/>
        <v>5.7735026918961348E-3</v>
      </c>
      <c r="H16" s="15">
        <v>2.72</v>
      </c>
      <c r="I16" s="3">
        <v>2.73</v>
      </c>
      <c r="J16" s="3">
        <v>2.72</v>
      </c>
      <c r="K16" s="12">
        <f t="shared" si="2"/>
        <v>2.7233333333333332</v>
      </c>
      <c r="L16" s="19">
        <f t="shared" si="3"/>
        <v>5.7735026918961348E-3</v>
      </c>
      <c r="M16" s="15">
        <v>274</v>
      </c>
      <c r="N16" s="3">
        <v>275</v>
      </c>
      <c r="O16" s="3">
        <v>275</v>
      </c>
      <c r="P16" s="12">
        <f t="shared" si="4"/>
        <v>274.66666666666669</v>
      </c>
      <c r="Q16" s="19">
        <f t="shared" si="5"/>
        <v>0.57735026918962584</v>
      </c>
      <c r="R16" s="15">
        <v>137</v>
      </c>
      <c r="S16" s="3">
        <v>137</v>
      </c>
      <c r="T16" s="3">
        <v>136</v>
      </c>
      <c r="U16" s="12">
        <f t="shared" si="6"/>
        <v>136.66666666666666</v>
      </c>
      <c r="V16" s="19">
        <f t="shared" si="7"/>
        <v>0.57735026918962584</v>
      </c>
      <c r="W16" s="15">
        <v>1.32</v>
      </c>
      <c r="X16" s="3">
        <v>1.33</v>
      </c>
      <c r="Y16" s="3">
        <v>1.33</v>
      </c>
      <c r="Z16" s="12">
        <f t="shared" si="8"/>
        <v>1.3266666666666669</v>
      </c>
      <c r="AA16" s="19">
        <f t="shared" si="9"/>
        <v>5.7735026918962632E-3</v>
      </c>
      <c r="AB16" s="15">
        <v>3.2</v>
      </c>
      <c r="AC16" s="3">
        <v>3.2</v>
      </c>
      <c r="AD16" s="3">
        <v>3.2</v>
      </c>
      <c r="AE16" s="12">
        <f t="shared" si="10"/>
        <v>3.2000000000000006</v>
      </c>
      <c r="AF16" s="19">
        <f t="shared" si="11"/>
        <v>5.4389598220420729E-16</v>
      </c>
      <c r="AG16" s="15">
        <v>65</v>
      </c>
      <c r="AH16" s="3">
        <v>65</v>
      </c>
      <c r="AI16" s="3">
        <v>65</v>
      </c>
      <c r="AJ16" s="12">
        <f t="shared" si="12"/>
        <v>65</v>
      </c>
      <c r="AK16" s="19">
        <f t="shared" si="13"/>
        <v>0</v>
      </c>
    </row>
    <row r="17" spans="1:37" x14ac:dyDescent="0.25">
      <c r="A17" s="1" t="s">
        <v>14</v>
      </c>
      <c r="B17" s="1">
        <v>60</v>
      </c>
      <c r="C17" s="6">
        <v>6.51</v>
      </c>
      <c r="D17" s="4">
        <v>6.52</v>
      </c>
      <c r="E17" s="4">
        <v>6.51</v>
      </c>
      <c r="F17" s="12">
        <f t="shared" si="0"/>
        <v>6.5133333333333328</v>
      </c>
      <c r="G17" s="13">
        <f t="shared" si="1"/>
        <v>5.7735026918961348E-3</v>
      </c>
      <c r="H17" s="6">
        <v>3.03</v>
      </c>
      <c r="I17" s="4">
        <v>3.03</v>
      </c>
      <c r="J17" s="4">
        <v>3.02</v>
      </c>
      <c r="K17" s="12">
        <f t="shared" si="2"/>
        <v>3.0266666666666668</v>
      </c>
      <c r="L17" s="19">
        <f t="shared" si="3"/>
        <v>5.7735026918961348E-3</v>
      </c>
      <c r="M17" s="6">
        <v>269</v>
      </c>
      <c r="N17" s="4">
        <v>270</v>
      </c>
      <c r="O17" s="4">
        <v>270</v>
      </c>
      <c r="P17" s="12">
        <f t="shared" si="4"/>
        <v>269.66666666666669</v>
      </c>
      <c r="Q17" s="19">
        <f t="shared" si="5"/>
        <v>0.57735026918962584</v>
      </c>
      <c r="R17" s="6">
        <v>134</v>
      </c>
      <c r="S17" s="4">
        <v>134</v>
      </c>
      <c r="T17" s="4">
        <v>134</v>
      </c>
      <c r="U17" s="12">
        <f t="shared" si="6"/>
        <v>134</v>
      </c>
      <c r="V17" s="19">
        <f t="shared" si="7"/>
        <v>0</v>
      </c>
      <c r="W17" s="6">
        <v>0.59</v>
      </c>
      <c r="X17" s="4">
        <v>0.57999999999999996</v>
      </c>
      <c r="Y17" s="4">
        <v>0.59</v>
      </c>
      <c r="Z17" s="12">
        <f t="shared" si="8"/>
        <v>0.58666666666666656</v>
      </c>
      <c r="AA17" s="19">
        <f t="shared" si="9"/>
        <v>5.7735026918962632E-3</v>
      </c>
      <c r="AB17" s="6">
        <v>3.3</v>
      </c>
      <c r="AC17" s="4">
        <v>3.4</v>
      </c>
      <c r="AD17" s="4">
        <v>3.4</v>
      </c>
      <c r="AE17" s="12">
        <f t="shared" si="10"/>
        <v>3.3666666666666667</v>
      </c>
      <c r="AF17" s="19">
        <f t="shared" si="11"/>
        <v>5.773502691896263E-2</v>
      </c>
      <c r="AG17" s="6">
        <v>65</v>
      </c>
      <c r="AH17" s="4">
        <v>66</v>
      </c>
      <c r="AI17" s="4">
        <v>65</v>
      </c>
      <c r="AJ17" s="12">
        <f t="shared" si="12"/>
        <v>65.333333333333329</v>
      </c>
      <c r="AK17" s="19">
        <f t="shared" si="13"/>
        <v>0.57735026918962573</v>
      </c>
    </row>
    <row r="18" spans="1:37" s="5" customFormat="1" x14ac:dyDescent="0.25">
      <c r="A18" s="16"/>
      <c r="B18" s="16">
        <v>90</v>
      </c>
      <c r="C18" s="17">
        <v>6.48</v>
      </c>
      <c r="D18" s="5">
        <v>6.47</v>
      </c>
      <c r="E18" s="5">
        <v>6.48</v>
      </c>
      <c r="F18" s="12">
        <f t="shared" si="0"/>
        <v>6.4766666666666666</v>
      </c>
      <c r="G18" s="13">
        <f t="shared" si="1"/>
        <v>5.7735026918966474E-3</v>
      </c>
      <c r="H18" s="17">
        <v>3.18</v>
      </c>
      <c r="I18" s="5">
        <v>3.18</v>
      </c>
      <c r="J18" s="5">
        <v>3.17</v>
      </c>
      <c r="K18" s="12">
        <f t="shared" si="2"/>
        <v>3.1766666666666672</v>
      </c>
      <c r="L18" s="19">
        <f t="shared" si="3"/>
        <v>5.7735026918963907E-3</v>
      </c>
      <c r="M18" s="17">
        <v>269</v>
      </c>
      <c r="N18" s="5">
        <v>268</v>
      </c>
      <c r="O18" s="5">
        <v>268</v>
      </c>
      <c r="P18" s="12">
        <f t="shared" si="4"/>
        <v>268.33333333333331</v>
      </c>
      <c r="Q18" s="19">
        <f t="shared" si="5"/>
        <v>0.57735026918962584</v>
      </c>
      <c r="R18" s="17">
        <v>135</v>
      </c>
      <c r="S18" s="5">
        <v>135</v>
      </c>
      <c r="T18" s="5">
        <v>135</v>
      </c>
      <c r="U18" s="12">
        <f t="shared" si="6"/>
        <v>135</v>
      </c>
      <c r="V18" s="19">
        <f t="shared" si="7"/>
        <v>0</v>
      </c>
      <c r="W18" s="17">
        <v>0.63</v>
      </c>
      <c r="X18" s="5">
        <v>0.62</v>
      </c>
      <c r="Y18" s="5">
        <v>0.63</v>
      </c>
      <c r="Z18" s="12">
        <f t="shared" si="8"/>
        <v>0.62666666666666659</v>
      </c>
      <c r="AA18" s="19">
        <f t="shared" si="9"/>
        <v>5.7735026918962632E-3</v>
      </c>
      <c r="AB18" s="17">
        <v>3.2</v>
      </c>
      <c r="AC18" s="5">
        <v>3.2</v>
      </c>
      <c r="AD18" s="5">
        <v>3.2</v>
      </c>
      <c r="AE18" s="12">
        <f t="shared" si="10"/>
        <v>3.2000000000000006</v>
      </c>
      <c r="AF18" s="19">
        <f t="shared" si="11"/>
        <v>5.4389598220420729E-16</v>
      </c>
      <c r="AG18" s="17">
        <v>65</v>
      </c>
      <c r="AH18" s="5">
        <v>65</v>
      </c>
      <c r="AI18" s="5">
        <v>65</v>
      </c>
      <c r="AJ18" s="12">
        <f t="shared" si="12"/>
        <v>65</v>
      </c>
      <c r="AK18" s="19">
        <f t="shared" si="13"/>
        <v>0</v>
      </c>
    </row>
    <row r="19" spans="1:37" x14ac:dyDescent="0.25">
      <c r="B19" s="1">
        <v>30</v>
      </c>
      <c r="C19" s="6">
        <v>6.45</v>
      </c>
      <c r="D19" s="4">
        <v>6.44</v>
      </c>
      <c r="E19" s="4">
        <v>6.45</v>
      </c>
      <c r="F19" s="12">
        <f t="shared" si="0"/>
        <v>6.4466666666666663</v>
      </c>
      <c r="G19" s="13">
        <f t="shared" si="1"/>
        <v>5.7735026918961348E-3</v>
      </c>
      <c r="H19" s="6">
        <v>2.63</v>
      </c>
      <c r="I19" s="4">
        <v>2.62</v>
      </c>
      <c r="J19" s="4">
        <v>2.63</v>
      </c>
      <c r="K19" s="12">
        <f t="shared" si="2"/>
        <v>2.6266666666666665</v>
      </c>
      <c r="L19" s="19">
        <f t="shared" si="3"/>
        <v>5.7735026918961348E-3</v>
      </c>
      <c r="M19" s="6">
        <v>273</v>
      </c>
      <c r="N19" s="4">
        <v>272</v>
      </c>
      <c r="O19" s="4">
        <v>273</v>
      </c>
      <c r="P19" s="12">
        <f t="shared" si="4"/>
        <v>272.66666666666669</v>
      </c>
      <c r="Q19" s="19">
        <f t="shared" si="5"/>
        <v>0.57735026918962584</v>
      </c>
      <c r="R19" s="6">
        <v>136</v>
      </c>
      <c r="S19" s="4">
        <v>136</v>
      </c>
      <c r="T19" s="4">
        <v>137</v>
      </c>
      <c r="U19" s="12">
        <f t="shared" si="6"/>
        <v>136.33333333333334</v>
      </c>
      <c r="V19" s="19">
        <f t="shared" si="7"/>
        <v>0.57735026918962584</v>
      </c>
      <c r="W19" s="18">
        <v>0.4</v>
      </c>
      <c r="X19" s="4">
        <v>0.39</v>
      </c>
      <c r="Y19" s="20">
        <v>0.4</v>
      </c>
      <c r="Z19" s="12">
        <f t="shared" si="8"/>
        <v>0.39666666666666667</v>
      </c>
      <c r="AA19" s="19">
        <f t="shared" si="9"/>
        <v>5.7735026918962623E-3</v>
      </c>
      <c r="AB19" s="6">
        <v>3.3</v>
      </c>
      <c r="AC19" s="4">
        <v>3.3</v>
      </c>
      <c r="AD19" s="4">
        <v>3.3</v>
      </c>
      <c r="AE19" s="12">
        <f t="shared" si="10"/>
        <v>3.2999999999999994</v>
      </c>
      <c r="AF19" s="19">
        <f t="shared" si="11"/>
        <v>5.4389598220420729E-16</v>
      </c>
      <c r="AG19" s="15">
        <v>65</v>
      </c>
      <c r="AH19" s="3">
        <v>65</v>
      </c>
      <c r="AI19" s="3">
        <v>65</v>
      </c>
      <c r="AJ19" s="12">
        <f t="shared" si="12"/>
        <v>65</v>
      </c>
      <c r="AK19" s="19">
        <f t="shared" si="13"/>
        <v>0</v>
      </c>
    </row>
    <row r="20" spans="1:37" x14ac:dyDescent="0.25">
      <c r="A20" s="1" t="s">
        <v>15</v>
      </c>
      <c r="B20" s="1">
        <v>60</v>
      </c>
      <c r="C20" s="6">
        <v>6.41</v>
      </c>
      <c r="D20" s="4">
        <v>6.41</v>
      </c>
      <c r="E20" s="4">
        <v>6.4</v>
      </c>
      <c r="F20" s="12">
        <f t="shared" si="0"/>
        <v>6.4066666666666663</v>
      </c>
      <c r="G20" s="13">
        <f t="shared" si="1"/>
        <v>5.7735026918961348E-3</v>
      </c>
      <c r="H20" s="6">
        <v>2.86</v>
      </c>
      <c r="I20" s="4">
        <v>2.86</v>
      </c>
      <c r="J20" s="4">
        <v>2.87</v>
      </c>
      <c r="K20" s="12">
        <f t="shared" si="2"/>
        <v>2.8633333333333333</v>
      </c>
      <c r="L20" s="19">
        <f t="shared" si="3"/>
        <v>5.7735026918963907E-3</v>
      </c>
      <c r="M20" s="6">
        <v>271</v>
      </c>
      <c r="N20" s="4">
        <v>271</v>
      </c>
      <c r="O20" s="4">
        <v>270</v>
      </c>
      <c r="P20" s="12">
        <f t="shared" si="4"/>
        <v>270.66666666666669</v>
      </c>
      <c r="Q20" s="19">
        <f t="shared" si="5"/>
        <v>0.57735026918962584</v>
      </c>
      <c r="R20" s="6">
        <v>136</v>
      </c>
      <c r="S20" s="4">
        <v>137</v>
      </c>
      <c r="T20" s="4">
        <v>136</v>
      </c>
      <c r="U20" s="12">
        <f t="shared" si="6"/>
        <v>136.33333333333334</v>
      </c>
      <c r="V20" s="19">
        <f t="shared" si="7"/>
        <v>0.57735026918962584</v>
      </c>
      <c r="W20" s="6">
        <v>0.28999999999999998</v>
      </c>
      <c r="X20" s="4">
        <v>0.28000000000000003</v>
      </c>
      <c r="Y20" s="4">
        <v>0.28999999999999998</v>
      </c>
      <c r="Z20" s="12">
        <f t="shared" si="8"/>
        <v>0.28666666666666668</v>
      </c>
      <c r="AA20" s="19">
        <f t="shared" si="9"/>
        <v>5.7735026918962311E-3</v>
      </c>
      <c r="AB20" s="6">
        <v>3.3</v>
      </c>
      <c r="AC20" s="4">
        <v>3.3</v>
      </c>
      <c r="AD20" s="4">
        <v>3.3</v>
      </c>
      <c r="AE20" s="12">
        <f t="shared" si="10"/>
        <v>3.2999999999999994</v>
      </c>
      <c r="AF20" s="19">
        <f t="shared" si="11"/>
        <v>5.4389598220420729E-16</v>
      </c>
      <c r="AG20" s="6">
        <v>65</v>
      </c>
      <c r="AH20" s="4">
        <v>66</v>
      </c>
      <c r="AI20" s="4">
        <v>65</v>
      </c>
      <c r="AJ20" s="12">
        <f t="shared" si="12"/>
        <v>65.333333333333329</v>
      </c>
      <c r="AK20" s="19">
        <f t="shared" si="13"/>
        <v>0.57735026918962573</v>
      </c>
    </row>
    <row r="21" spans="1:37" x14ac:dyDescent="0.25">
      <c r="B21" s="1">
        <v>90</v>
      </c>
      <c r="C21" s="6">
        <v>6.37</v>
      </c>
      <c r="D21" s="4">
        <v>6.38</v>
      </c>
      <c r="E21" s="4">
        <v>6.38</v>
      </c>
      <c r="F21" s="12">
        <f t="shared" si="0"/>
        <v>6.376666666666666</v>
      </c>
      <c r="G21" s="13">
        <f t="shared" si="1"/>
        <v>5.7735026918961348E-3</v>
      </c>
      <c r="H21" s="6">
        <v>3.01</v>
      </c>
      <c r="I21" s="4">
        <v>3.01</v>
      </c>
      <c r="J21" s="4">
        <v>3.02</v>
      </c>
      <c r="K21" s="12">
        <f t="shared" si="2"/>
        <v>3.0133333333333332</v>
      </c>
      <c r="L21" s="19">
        <f t="shared" si="3"/>
        <v>5.7735026918963907E-3</v>
      </c>
      <c r="M21" s="6">
        <v>270</v>
      </c>
      <c r="N21" s="4">
        <v>270</v>
      </c>
      <c r="O21" s="4">
        <v>269</v>
      </c>
      <c r="P21" s="12">
        <f t="shared" si="4"/>
        <v>269.66666666666669</v>
      </c>
      <c r="Q21" s="19">
        <f t="shared" si="5"/>
        <v>0.57735026918962584</v>
      </c>
      <c r="R21" s="6">
        <v>135</v>
      </c>
      <c r="S21" s="4">
        <v>135</v>
      </c>
      <c r="T21" s="4">
        <v>136</v>
      </c>
      <c r="U21" s="12">
        <f t="shared" si="6"/>
        <v>135.33333333333334</v>
      </c>
      <c r="V21" s="19">
        <f t="shared" si="7"/>
        <v>0.57735026918962584</v>
      </c>
      <c r="W21" s="6">
        <v>0.94</v>
      </c>
      <c r="X21" s="4">
        <v>0.94</v>
      </c>
      <c r="Y21" s="4">
        <v>0.93</v>
      </c>
      <c r="Z21" s="12">
        <f t="shared" si="8"/>
        <v>0.93666666666666665</v>
      </c>
      <c r="AA21" s="19">
        <f t="shared" si="9"/>
        <v>5.773502691896199E-3</v>
      </c>
      <c r="AB21" s="6">
        <v>3.4</v>
      </c>
      <c r="AC21" s="4">
        <v>3.4</v>
      </c>
      <c r="AD21" s="4">
        <v>3.3</v>
      </c>
      <c r="AE21" s="12">
        <f t="shared" si="10"/>
        <v>3.3666666666666667</v>
      </c>
      <c r="AF21" s="19">
        <f t="shared" si="11"/>
        <v>5.773502691896263E-2</v>
      </c>
      <c r="AG21" s="6">
        <v>66</v>
      </c>
      <c r="AH21" s="4">
        <v>66</v>
      </c>
      <c r="AI21" s="4">
        <v>66</v>
      </c>
      <c r="AJ21" s="12">
        <f t="shared" si="12"/>
        <v>66</v>
      </c>
      <c r="AK21" s="19">
        <f t="shared" si="13"/>
        <v>0</v>
      </c>
    </row>
    <row r="22" spans="1:37" s="3" customFormat="1" x14ac:dyDescent="0.25">
      <c r="A22" s="14"/>
      <c r="B22" s="14">
        <v>30</v>
      </c>
      <c r="C22" s="15">
        <v>6.94</v>
      </c>
      <c r="D22" s="3">
        <v>6.93</v>
      </c>
      <c r="E22" s="3">
        <v>6.95</v>
      </c>
      <c r="F22" s="12">
        <f t="shared" si="0"/>
        <v>6.94</v>
      </c>
      <c r="G22" s="13">
        <f t="shared" si="1"/>
        <v>1.0000000000000231E-2</v>
      </c>
      <c r="H22" s="15">
        <v>2.66</v>
      </c>
      <c r="I22" s="3">
        <v>2.67</v>
      </c>
      <c r="J22" s="3">
        <v>2.66</v>
      </c>
      <c r="K22" s="12">
        <f t="shared" si="2"/>
        <v>2.6633333333333336</v>
      </c>
      <c r="L22" s="19">
        <f t="shared" si="3"/>
        <v>5.7735026918961348E-3</v>
      </c>
      <c r="M22" s="15">
        <v>329</v>
      </c>
      <c r="N22" s="3">
        <v>330</v>
      </c>
      <c r="O22" s="3">
        <v>330</v>
      </c>
      <c r="P22" s="12">
        <f t="shared" si="4"/>
        <v>329.66666666666669</v>
      </c>
      <c r="Q22" s="19">
        <f t="shared" si="5"/>
        <v>0.57735026918962584</v>
      </c>
      <c r="R22" s="15">
        <v>163</v>
      </c>
      <c r="S22" s="3">
        <v>163</v>
      </c>
      <c r="T22" s="3">
        <v>164</v>
      </c>
      <c r="U22" s="12">
        <f t="shared" si="6"/>
        <v>163.33333333333334</v>
      </c>
      <c r="V22" s="19">
        <f t="shared" si="7"/>
        <v>0.57735026918962584</v>
      </c>
      <c r="W22" s="15">
        <v>2.2799999999999998</v>
      </c>
      <c r="X22" s="3">
        <v>2.29</v>
      </c>
      <c r="Y22" s="21">
        <v>2.2999999999999998</v>
      </c>
      <c r="Z22" s="12">
        <f t="shared" si="8"/>
        <v>2.29</v>
      </c>
      <c r="AA22" s="19">
        <f t="shared" si="9"/>
        <v>1.0000000000000009E-2</v>
      </c>
      <c r="AB22" s="15">
        <v>3.3</v>
      </c>
      <c r="AC22" s="3">
        <v>3.3</v>
      </c>
      <c r="AD22" s="3">
        <v>3.2</v>
      </c>
      <c r="AE22" s="12">
        <f t="shared" si="10"/>
        <v>3.2666666666666671</v>
      </c>
      <c r="AF22" s="19">
        <f t="shared" si="11"/>
        <v>5.7735026918962373E-2</v>
      </c>
      <c r="AG22" s="15">
        <v>191</v>
      </c>
      <c r="AH22" s="3">
        <v>190</v>
      </c>
      <c r="AI22" s="3">
        <v>190</v>
      </c>
      <c r="AJ22" s="12">
        <f t="shared" si="12"/>
        <v>190.33333333333334</v>
      </c>
      <c r="AK22" s="19">
        <f t="shared" si="13"/>
        <v>0.57735026918962584</v>
      </c>
    </row>
    <row r="23" spans="1:37" x14ac:dyDescent="0.25">
      <c r="A23" s="1" t="s">
        <v>16</v>
      </c>
      <c r="B23" s="1">
        <v>60</v>
      </c>
      <c r="C23" s="6">
        <v>6.67</v>
      </c>
      <c r="D23" s="4">
        <v>6.67</v>
      </c>
      <c r="E23" s="4">
        <v>6.68</v>
      </c>
      <c r="F23" s="12">
        <f t="shared" si="0"/>
        <v>6.6733333333333329</v>
      </c>
      <c r="G23" s="13">
        <f t="shared" si="1"/>
        <v>5.7735026918961348E-3</v>
      </c>
      <c r="H23" s="6">
        <v>2.86</v>
      </c>
      <c r="I23" s="4">
        <v>2.86</v>
      </c>
      <c r="J23" s="4">
        <v>2.87</v>
      </c>
      <c r="K23" s="12">
        <f t="shared" si="2"/>
        <v>2.8633333333333333</v>
      </c>
      <c r="L23" s="19">
        <f t="shared" si="3"/>
        <v>5.7735026918963907E-3</v>
      </c>
      <c r="M23" s="6">
        <v>307</v>
      </c>
      <c r="N23" s="4">
        <v>307</v>
      </c>
      <c r="O23" s="4">
        <v>306</v>
      </c>
      <c r="P23" s="12">
        <f t="shared" si="4"/>
        <v>306.66666666666669</v>
      </c>
      <c r="Q23" s="19">
        <f t="shared" si="5"/>
        <v>0.57735026918962584</v>
      </c>
      <c r="R23" s="6">
        <v>153</v>
      </c>
      <c r="S23" s="4">
        <v>154</v>
      </c>
      <c r="T23" s="4">
        <v>154</v>
      </c>
      <c r="U23" s="12">
        <f t="shared" si="6"/>
        <v>153.66666666666666</v>
      </c>
      <c r="V23" s="19">
        <f t="shared" si="7"/>
        <v>0.57735026918962584</v>
      </c>
      <c r="W23" s="6">
        <v>3.71</v>
      </c>
      <c r="X23" s="4">
        <v>3.72</v>
      </c>
      <c r="Y23" s="4">
        <v>3.73</v>
      </c>
      <c r="Z23" s="12">
        <f t="shared" si="8"/>
        <v>3.72</v>
      </c>
      <c r="AA23" s="19">
        <f t="shared" si="9"/>
        <v>1.0000000000000009E-2</v>
      </c>
      <c r="AB23" s="6">
        <v>3.3</v>
      </c>
      <c r="AC23" s="4">
        <v>3.3</v>
      </c>
      <c r="AD23" s="4">
        <v>3.3</v>
      </c>
      <c r="AE23" s="12">
        <f t="shared" si="10"/>
        <v>3.2999999999999994</v>
      </c>
      <c r="AF23" s="19">
        <f t="shared" si="11"/>
        <v>5.4389598220420729E-16</v>
      </c>
      <c r="AG23" s="6">
        <v>186</v>
      </c>
      <c r="AH23" s="4">
        <v>186</v>
      </c>
      <c r="AI23" s="4">
        <v>185</v>
      </c>
      <c r="AJ23" s="12">
        <f t="shared" si="12"/>
        <v>185.66666666666666</v>
      </c>
      <c r="AK23" s="19">
        <f t="shared" si="13"/>
        <v>0.57735026918962584</v>
      </c>
    </row>
    <row r="24" spans="1:37" s="5" customFormat="1" x14ac:dyDescent="0.25">
      <c r="A24" s="16"/>
      <c r="B24" s="16">
        <v>90</v>
      </c>
      <c r="C24" s="17">
        <v>6.59</v>
      </c>
      <c r="D24" s="5">
        <v>6.58</v>
      </c>
      <c r="E24" s="5">
        <v>6.58</v>
      </c>
      <c r="F24" s="12">
        <f t="shared" si="0"/>
        <v>6.583333333333333</v>
      </c>
      <c r="G24" s="13">
        <f t="shared" si="1"/>
        <v>5.7735026918961348E-3</v>
      </c>
      <c r="H24" s="17">
        <v>3.11</v>
      </c>
      <c r="I24" s="5">
        <v>3.11</v>
      </c>
      <c r="J24" s="5">
        <v>3.12</v>
      </c>
      <c r="K24" s="12">
        <f t="shared" si="2"/>
        <v>3.1133333333333333</v>
      </c>
      <c r="L24" s="19">
        <f t="shared" si="3"/>
        <v>5.7735026918963907E-3</v>
      </c>
      <c r="M24" s="17">
        <v>313</v>
      </c>
      <c r="N24" s="5">
        <v>313</v>
      </c>
      <c r="O24" s="5">
        <v>312</v>
      </c>
      <c r="P24" s="12">
        <f t="shared" si="4"/>
        <v>312.66666666666669</v>
      </c>
      <c r="Q24" s="19">
        <f t="shared" si="5"/>
        <v>0.57735026918962584</v>
      </c>
      <c r="R24" s="17">
        <v>156</v>
      </c>
      <c r="S24" s="5">
        <v>157</v>
      </c>
      <c r="T24" s="5">
        <v>157</v>
      </c>
      <c r="U24" s="12">
        <f t="shared" si="6"/>
        <v>156.66666666666666</v>
      </c>
      <c r="V24" s="19">
        <f t="shared" si="7"/>
        <v>0.57735026918962584</v>
      </c>
      <c r="W24" s="17">
        <v>2.73</v>
      </c>
      <c r="X24" s="5">
        <v>2.72</v>
      </c>
      <c r="Y24" s="5">
        <v>2.71</v>
      </c>
      <c r="Z24" s="12">
        <f t="shared" si="8"/>
        <v>2.72</v>
      </c>
      <c r="AA24" s="19">
        <f t="shared" si="9"/>
        <v>1.0000000000000009E-2</v>
      </c>
      <c r="AB24" s="17">
        <v>3.3</v>
      </c>
      <c r="AC24" s="5">
        <v>3.3</v>
      </c>
      <c r="AD24" s="5">
        <v>3.3</v>
      </c>
      <c r="AE24" s="12">
        <f t="shared" si="10"/>
        <v>3.2999999999999994</v>
      </c>
      <c r="AF24" s="19">
        <f t="shared" si="11"/>
        <v>5.4389598220420729E-16</v>
      </c>
      <c r="AG24" s="17">
        <v>198</v>
      </c>
      <c r="AH24" s="5">
        <v>198</v>
      </c>
      <c r="AI24" s="5">
        <v>198</v>
      </c>
      <c r="AJ24" s="12">
        <f t="shared" si="12"/>
        <v>198</v>
      </c>
      <c r="AK24" s="19">
        <f t="shared" si="13"/>
        <v>0</v>
      </c>
    </row>
    <row r="25" spans="1:37" x14ac:dyDescent="0.25">
      <c r="B25" s="1">
        <v>30</v>
      </c>
      <c r="C25" s="6">
        <v>6.91</v>
      </c>
      <c r="D25" s="4">
        <v>6.92</v>
      </c>
      <c r="E25" s="4">
        <v>6.92</v>
      </c>
      <c r="F25" s="12">
        <f t="shared" si="0"/>
        <v>6.916666666666667</v>
      </c>
      <c r="G25" s="13">
        <f t="shared" si="1"/>
        <v>5.7735026918961348E-3</v>
      </c>
      <c r="H25" s="6">
        <v>2.71</v>
      </c>
      <c r="I25" s="4">
        <v>2.71</v>
      </c>
      <c r="J25" s="20">
        <v>2.7</v>
      </c>
      <c r="K25" s="12">
        <f t="shared" si="2"/>
        <v>2.706666666666667</v>
      </c>
      <c r="L25" s="19">
        <f t="shared" si="3"/>
        <v>5.7735026918961348E-3</v>
      </c>
      <c r="M25" s="6">
        <v>315</v>
      </c>
      <c r="N25" s="4">
        <v>316</v>
      </c>
      <c r="O25" s="4">
        <v>316</v>
      </c>
      <c r="P25" s="12">
        <f t="shared" si="4"/>
        <v>315.66666666666669</v>
      </c>
      <c r="Q25" s="19">
        <f t="shared" si="5"/>
        <v>0.57735026918962584</v>
      </c>
      <c r="R25" s="6">
        <v>159</v>
      </c>
      <c r="S25" s="4">
        <v>159</v>
      </c>
      <c r="T25" s="4">
        <v>158</v>
      </c>
      <c r="U25" s="12">
        <f t="shared" si="6"/>
        <v>158.66666666666666</v>
      </c>
      <c r="V25" s="19">
        <f t="shared" si="7"/>
        <v>0.57735026918962584</v>
      </c>
      <c r="W25" s="6">
        <v>0.24</v>
      </c>
      <c r="X25" s="4">
        <v>0.25</v>
      </c>
      <c r="Y25" s="4">
        <v>0.25</v>
      </c>
      <c r="Z25" s="12">
        <f t="shared" si="8"/>
        <v>0.24666666666666667</v>
      </c>
      <c r="AA25" s="19">
        <f t="shared" si="9"/>
        <v>5.7735026918962632E-3</v>
      </c>
      <c r="AB25" s="6">
        <v>3.3</v>
      </c>
      <c r="AC25" s="4">
        <v>3.3</v>
      </c>
      <c r="AD25" s="4">
        <v>3.3</v>
      </c>
      <c r="AE25" s="12">
        <f t="shared" si="10"/>
        <v>3.2999999999999994</v>
      </c>
      <c r="AF25" s="19">
        <f t="shared" si="11"/>
        <v>5.4389598220420729E-16</v>
      </c>
      <c r="AG25" s="6">
        <v>180</v>
      </c>
      <c r="AH25" s="4">
        <v>181</v>
      </c>
      <c r="AI25" s="4">
        <v>181</v>
      </c>
      <c r="AJ25" s="12">
        <f t="shared" si="12"/>
        <v>180.66666666666666</v>
      </c>
      <c r="AK25" s="19">
        <f t="shared" si="13"/>
        <v>0.57735026918962584</v>
      </c>
    </row>
    <row r="26" spans="1:37" x14ac:dyDescent="0.25">
      <c r="A26" s="1" t="s">
        <v>17</v>
      </c>
      <c r="B26" s="1">
        <v>60</v>
      </c>
      <c r="C26" s="18">
        <v>6.7</v>
      </c>
      <c r="D26" s="4">
        <v>6.71</v>
      </c>
      <c r="E26" s="4">
        <v>6.72</v>
      </c>
      <c r="F26" s="12">
        <f t="shared" si="0"/>
        <v>6.71</v>
      </c>
      <c r="G26" s="13">
        <f t="shared" si="1"/>
        <v>9.9999999999997868E-3</v>
      </c>
      <c r="H26" s="6">
        <v>2.97</v>
      </c>
      <c r="I26" s="4">
        <v>2.97</v>
      </c>
      <c r="J26" s="4">
        <v>2.98</v>
      </c>
      <c r="K26" s="12">
        <f t="shared" si="2"/>
        <v>2.9733333333333332</v>
      </c>
      <c r="L26" s="19">
        <f t="shared" si="3"/>
        <v>5.7735026918961348E-3</v>
      </c>
      <c r="M26" s="6">
        <v>314</v>
      </c>
      <c r="N26" s="4">
        <v>314</v>
      </c>
      <c r="O26" s="4">
        <v>313</v>
      </c>
      <c r="P26" s="12">
        <f t="shared" si="4"/>
        <v>313.66666666666669</v>
      </c>
      <c r="Q26" s="19">
        <f t="shared" si="5"/>
        <v>0.57735026918962584</v>
      </c>
      <c r="R26" s="6">
        <v>157</v>
      </c>
      <c r="S26" s="4">
        <v>157</v>
      </c>
      <c r="T26" s="4">
        <v>158</v>
      </c>
      <c r="U26" s="12">
        <f t="shared" si="6"/>
        <v>157.33333333333334</v>
      </c>
      <c r="V26" s="19">
        <f t="shared" si="7"/>
        <v>0.57735026918962584</v>
      </c>
      <c r="W26" s="6">
        <v>2.86</v>
      </c>
      <c r="X26" s="4">
        <v>2.84</v>
      </c>
      <c r="Y26" s="4">
        <v>2.85</v>
      </c>
      <c r="Z26" s="12">
        <f t="shared" si="8"/>
        <v>2.8499999999999996</v>
      </c>
      <c r="AA26" s="19">
        <f t="shared" si="9"/>
        <v>1.0000000000000009E-2</v>
      </c>
      <c r="AB26" s="6">
        <v>3.3</v>
      </c>
      <c r="AC26" s="4">
        <v>3.3</v>
      </c>
      <c r="AD26" s="4">
        <v>3.3</v>
      </c>
      <c r="AE26" s="12">
        <f t="shared" si="10"/>
        <v>3.2999999999999994</v>
      </c>
      <c r="AF26" s="19">
        <f t="shared" si="11"/>
        <v>5.4389598220420729E-16</v>
      </c>
      <c r="AG26" s="6">
        <v>181</v>
      </c>
      <c r="AH26" s="4">
        <v>180</v>
      </c>
      <c r="AI26" s="4">
        <v>180</v>
      </c>
      <c r="AJ26" s="12">
        <f t="shared" si="12"/>
        <v>180.33333333333334</v>
      </c>
      <c r="AK26" s="19">
        <f t="shared" si="13"/>
        <v>0.57735026918962584</v>
      </c>
    </row>
    <row r="27" spans="1:37" x14ac:dyDescent="0.25">
      <c r="B27" s="1">
        <v>90</v>
      </c>
      <c r="C27" s="6">
        <v>6.72</v>
      </c>
      <c r="D27" s="4">
        <v>6.71</v>
      </c>
      <c r="E27" s="4">
        <v>6.71</v>
      </c>
      <c r="F27" s="12">
        <f t="shared" si="0"/>
        <v>6.7133333333333338</v>
      </c>
      <c r="G27" s="13">
        <f t="shared" si="1"/>
        <v>5.7735026918961348E-3</v>
      </c>
      <c r="H27" s="6">
        <v>3.14</v>
      </c>
      <c r="I27" s="4">
        <v>3.15</v>
      </c>
      <c r="J27" s="4">
        <v>3.15</v>
      </c>
      <c r="K27" s="12">
        <f t="shared" si="2"/>
        <v>3.1466666666666665</v>
      </c>
      <c r="L27" s="19">
        <f t="shared" si="3"/>
        <v>5.7735026918961348E-3</v>
      </c>
      <c r="M27" s="6">
        <v>317</v>
      </c>
      <c r="N27" s="4">
        <v>318</v>
      </c>
      <c r="O27" s="4">
        <v>318</v>
      </c>
      <c r="P27" s="12">
        <f t="shared" si="4"/>
        <v>317.66666666666669</v>
      </c>
      <c r="Q27" s="19">
        <f t="shared" si="5"/>
        <v>0.57735026918962584</v>
      </c>
      <c r="R27" s="6">
        <v>159</v>
      </c>
      <c r="S27" s="4">
        <v>159</v>
      </c>
      <c r="T27" s="4">
        <v>159</v>
      </c>
      <c r="U27" s="12">
        <f t="shared" si="6"/>
        <v>159</v>
      </c>
      <c r="V27" s="19">
        <f t="shared" si="7"/>
        <v>0</v>
      </c>
      <c r="W27" s="6">
        <v>1.79</v>
      </c>
      <c r="X27" s="4">
        <v>1.78</v>
      </c>
      <c r="Y27" s="4">
        <v>1.79</v>
      </c>
      <c r="Z27" s="12">
        <f t="shared" si="8"/>
        <v>1.7866666666666668</v>
      </c>
      <c r="AA27" s="19">
        <f t="shared" si="9"/>
        <v>5.7735026918962632E-3</v>
      </c>
      <c r="AB27" s="6">
        <v>3.4</v>
      </c>
      <c r="AC27" s="4">
        <v>3.4</v>
      </c>
      <c r="AD27" s="4">
        <v>3.3</v>
      </c>
      <c r="AE27" s="12">
        <f t="shared" si="10"/>
        <v>3.3666666666666667</v>
      </c>
      <c r="AF27" s="19">
        <f t="shared" si="11"/>
        <v>5.773502691896263E-2</v>
      </c>
      <c r="AG27" s="6">
        <v>191</v>
      </c>
      <c r="AH27" s="4">
        <v>190</v>
      </c>
      <c r="AI27" s="4">
        <v>190</v>
      </c>
      <c r="AJ27" s="12">
        <f t="shared" si="12"/>
        <v>190.33333333333334</v>
      </c>
      <c r="AK27" s="19">
        <f t="shared" si="13"/>
        <v>0.57735026918962584</v>
      </c>
    </row>
    <row r="28" spans="1:37" s="3" customFormat="1" x14ac:dyDescent="0.25">
      <c r="A28" s="14"/>
      <c r="B28" s="14">
        <v>30</v>
      </c>
      <c r="C28" s="15">
        <v>6.91</v>
      </c>
      <c r="D28" s="3">
        <v>6.92</v>
      </c>
      <c r="E28" s="3">
        <v>6.92</v>
      </c>
      <c r="F28" s="12">
        <f t="shared" si="0"/>
        <v>6.916666666666667</v>
      </c>
      <c r="G28" s="13">
        <f t="shared" si="1"/>
        <v>5.7735026918961348E-3</v>
      </c>
      <c r="H28" s="15">
        <v>2.72</v>
      </c>
      <c r="I28" s="3">
        <v>2.73</v>
      </c>
      <c r="J28" s="3">
        <v>2.73</v>
      </c>
      <c r="K28" s="12">
        <f t="shared" si="2"/>
        <v>2.7266666666666666</v>
      </c>
      <c r="L28" s="19">
        <f t="shared" si="3"/>
        <v>5.7735026918961348E-3</v>
      </c>
      <c r="M28" s="15">
        <v>325</v>
      </c>
      <c r="N28" s="3">
        <v>325</v>
      </c>
      <c r="O28" s="3">
        <v>324</v>
      </c>
      <c r="P28" s="12">
        <f t="shared" si="4"/>
        <v>324.66666666666669</v>
      </c>
      <c r="Q28" s="19">
        <f t="shared" si="5"/>
        <v>0.57735026918962584</v>
      </c>
      <c r="R28" s="15">
        <v>162</v>
      </c>
      <c r="S28" s="3">
        <v>162</v>
      </c>
      <c r="T28" s="3">
        <v>161</v>
      </c>
      <c r="U28" s="12">
        <f t="shared" si="6"/>
        <v>161.66666666666666</v>
      </c>
      <c r="V28" s="19">
        <f t="shared" si="7"/>
        <v>0.57735026918962584</v>
      </c>
      <c r="W28" s="15">
        <v>0.92</v>
      </c>
      <c r="X28" s="3">
        <v>0.94</v>
      </c>
      <c r="Y28" s="3">
        <v>0.93</v>
      </c>
      <c r="Z28" s="12">
        <f t="shared" si="8"/>
        <v>0.93</v>
      </c>
      <c r="AA28" s="19">
        <f t="shared" si="9"/>
        <v>9.9999999999999534E-3</v>
      </c>
      <c r="AB28" s="15">
        <v>3.2</v>
      </c>
      <c r="AC28" s="3">
        <v>3.3</v>
      </c>
      <c r="AD28" s="3">
        <v>3.2</v>
      </c>
      <c r="AE28" s="12">
        <f t="shared" si="10"/>
        <v>3.2333333333333329</v>
      </c>
      <c r="AF28" s="19">
        <f t="shared" si="11"/>
        <v>5.7735026918962373E-2</v>
      </c>
      <c r="AG28" s="15">
        <v>180</v>
      </c>
      <c r="AH28" s="3">
        <v>180</v>
      </c>
      <c r="AI28" s="3">
        <v>179</v>
      </c>
      <c r="AJ28" s="12">
        <f t="shared" si="12"/>
        <v>179.66666666666666</v>
      </c>
      <c r="AK28" s="19">
        <f t="shared" si="13"/>
        <v>0.57735026918962584</v>
      </c>
    </row>
    <row r="29" spans="1:37" x14ac:dyDescent="0.25">
      <c r="A29" s="1" t="s">
        <v>18</v>
      </c>
      <c r="B29" s="1">
        <v>60</v>
      </c>
      <c r="C29" s="6">
        <v>6.77</v>
      </c>
      <c r="D29" s="4">
        <v>6.76</v>
      </c>
      <c r="E29" s="4">
        <v>6.77</v>
      </c>
      <c r="F29" s="12">
        <f t="shared" si="0"/>
        <v>6.7666666666666657</v>
      </c>
      <c r="G29" s="13">
        <f t="shared" si="1"/>
        <v>5.7735026918961348E-3</v>
      </c>
      <c r="H29" s="6">
        <v>3.03</v>
      </c>
      <c r="I29" s="4">
        <v>3.02</v>
      </c>
      <c r="J29" s="4">
        <v>3.02</v>
      </c>
      <c r="K29" s="12">
        <f t="shared" si="2"/>
        <v>3.0233333333333334</v>
      </c>
      <c r="L29" s="19">
        <f t="shared" si="3"/>
        <v>5.7735026918961348E-3</v>
      </c>
      <c r="M29" s="6">
        <v>322</v>
      </c>
      <c r="N29" s="4">
        <v>322</v>
      </c>
      <c r="O29" s="4">
        <v>321</v>
      </c>
      <c r="P29" s="12">
        <f t="shared" si="4"/>
        <v>321.66666666666669</v>
      </c>
      <c r="Q29" s="19">
        <f t="shared" si="5"/>
        <v>0.57735026918962584</v>
      </c>
      <c r="R29" s="6">
        <v>160</v>
      </c>
      <c r="S29" s="4">
        <v>161</v>
      </c>
      <c r="T29" s="4">
        <v>161</v>
      </c>
      <c r="U29" s="12">
        <f t="shared" si="6"/>
        <v>160.66666666666666</v>
      </c>
      <c r="V29" s="19">
        <f t="shared" si="7"/>
        <v>0.57735026918962584</v>
      </c>
      <c r="W29" s="6">
        <v>2.79</v>
      </c>
      <c r="X29" s="4">
        <v>2.77</v>
      </c>
      <c r="Y29" s="4">
        <v>2.76</v>
      </c>
      <c r="Z29" s="12">
        <f t="shared" si="8"/>
        <v>2.7733333333333334</v>
      </c>
      <c r="AA29" s="19">
        <f t="shared" si="9"/>
        <v>1.5275252316519579E-2</v>
      </c>
      <c r="AB29" s="6">
        <v>3.3</v>
      </c>
      <c r="AC29" s="4">
        <v>3.3</v>
      </c>
      <c r="AD29" s="4">
        <v>3.3</v>
      </c>
      <c r="AE29" s="12">
        <f t="shared" si="10"/>
        <v>3.2999999999999994</v>
      </c>
      <c r="AF29" s="19">
        <f t="shared" si="11"/>
        <v>5.4389598220420729E-16</v>
      </c>
      <c r="AG29" s="6">
        <v>198</v>
      </c>
      <c r="AH29" s="4">
        <v>198</v>
      </c>
      <c r="AI29" s="4">
        <v>197</v>
      </c>
      <c r="AJ29" s="12">
        <f t="shared" si="12"/>
        <v>197.66666666666666</v>
      </c>
      <c r="AK29" s="19">
        <f t="shared" si="13"/>
        <v>0.57735026918962584</v>
      </c>
    </row>
    <row r="30" spans="1:37" s="5" customFormat="1" x14ac:dyDescent="0.25">
      <c r="A30" s="16"/>
      <c r="B30" s="16">
        <v>90</v>
      </c>
      <c r="C30" s="17">
        <v>6.76</v>
      </c>
      <c r="D30" s="5">
        <v>6.76</v>
      </c>
      <c r="E30" s="5">
        <v>6.77</v>
      </c>
      <c r="F30" s="12">
        <f t="shared" si="0"/>
        <v>6.7633333333333328</v>
      </c>
      <c r="G30" s="13">
        <f t="shared" si="1"/>
        <v>5.7735026918961348E-3</v>
      </c>
      <c r="H30" s="17">
        <v>3.23</v>
      </c>
      <c r="I30" s="5">
        <v>3.24</v>
      </c>
      <c r="J30" s="5">
        <v>3.24</v>
      </c>
      <c r="K30" s="12">
        <f t="shared" si="2"/>
        <v>3.2366666666666668</v>
      </c>
      <c r="L30" s="19">
        <f t="shared" si="3"/>
        <v>5.7735026918963907E-3</v>
      </c>
      <c r="M30" s="17">
        <v>320</v>
      </c>
      <c r="N30" s="5">
        <v>319</v>
      </c>
      <c r="O30" s="5">
        <v>319</v>
      </c>
      <c r="P30" s="12">
        <f t="shared" si="4"/>
        <v>319.33333333333331</v>
      </c>
      <c r="Q30" s="19">
        <f t="shared" si="5"/>
        <v>0.57735026918962584</v>
      </c>
      <c r="R30" s="17">
        <v>159</v>
      </c>
      <c r="S30" s="5">
        <v>159</v>
      </c>
      <c r="T30" s="5">
        <v>159</v>
      </c>
      <c r="U30" s="12">
        <f t="shared" si="6"/>
        <v>159</v>
      </c>
      <c r="V30" s="19">
        <f t="shared" si="7"/>
        <v>0</v>
      </c>
      <c r="W30" s="23">
        <v>2.1</v>
      </c>
      <c r="X30" s="5">
        <v>2.11</v>
      </c>
      <c r="Y30" s="22">
        <v>2.1</v>
      </c>
      <c r="Z30" s="12">
        <f t="shared" si="8"/>
        <v>2.1033333333333335</v>
      </c>
      <c r="AA30" s="19">
        <f t="shared" si="9"/>
        <v>5.7735026918961348E-3</v>
      </c>
      <c r="AB30" s="17">
        <v>3.4</v>
      </c>
      <c r="AC30" s="5">
        <v>3.4</v>
      </c>
      <c r="AD30" s="5">
        <v>3.3</v>
      </c>
      <c r="AE30" s="12">
        <f t="shared" si="10"/>
        <v>3.3666666666666667</v>
      </c>
      <c r="AF30" s="19">
        <f t="shared" si="11"/>
        <v>5.773502691896263E-2</v>
      </c>
      <c r="AG30" s="17">
        <v>201</v>
      </c>
      <c r="AH30" s="5">
        <v>201</v>
      </c>
      <c r="AI30" s="5">
        <v>200</v>
      </c>
      <c r="AJ30" s="12">
        <f t="shared" si="12"/>
        <v>200.66666666666666</v>
      </c>
      <c r="AK30" s="19">
        <f t="shared" si="13"/>
        <v>0.57735026918962584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Ngandjui Tchangoue, Yvan Anderson</dc:creator>
  <cp:lastModifiedBy>Ngandjui Tchangoue, Yvan Anderson</cp:lastModifiedBy>
  <dcterms:created xsi:type="dcterms:W3CDTF">2024-12-15T07:53:00Z</dcterms:created>
  <dcterms:modified xsi:type="dcterms:W3CDTF">2025-09-01T10:53:06Z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C87FA365F59B43C1870E75FC62941C2F_13</vt:lpwstr>
  </property>
  <property fmtid="{D5CDD505-2E9C-101B-9397-08002B2CF9AE}" pid="3" name="KSOProductBuildVer">
    <vt:lpwstr>2057-12.2.0.21172</vt:lpwstr>
  </property>
</Properties>
</file>